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39.xml" ContentType="application/vnd.ms-excel.controlproperties+xml"/>
  <Override PartName="/xl/ctrlProps/ctrlProp4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41.xml" ContentType="application/vnd.ms-excel.controlproperties+xml"/>
  <Override PartName="/xl/ctrlProps/ctrlProp42.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7.xml" ContentType="application/vnd.ms-excel.controlproperties+xml"/>
  <Override PartName="/xl/ctrlProps/ctrlProp48.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49.xml" ContentType="application/vnd.ms-excel.controlproperties+xml"/>
  <Override PartName="/xl/ctrlProps/ctrlProp50.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24226"/>
  <xr:revisionPtr revIDLastSave="0" documentId="13_ncr:1_{8A3D074B-D619-4082-8164-543EA3B5F859}" xr6:coauthVersionLast="47" xr6:coauthVersionMax="47" xr10:uidLastSave="{00000000-0000-0000-0000-000000000000}"/>
  <bookViews>
    <workbookView xWindow="780" yWindow="780" windowWidth="24735" windowHeight="14370" tabRatio="680" xr2:uid="{00000000-000D-0000-FFFF-FFFF00000000}"/>
  </bookViews>
  <sheets>
    <sheet name="企業情報(手入力)" sheetId="2" r:id="rId1"/>
    <sheet name="商品情報①(手入力)" sheetId="16" r:id="rId2"/>
    <sheet name="商品情報②(手入力)" sheetId="96" r:id="rId3"/>
    <sheet name="商品情報③(手入力)" sheetId="97" r:id="rId4"/>
    <sheet name="商品情報④(手入力)" sheetId="98" r:id="rId5"/>
    <sheet name="商品情報⑤(手入力)" sheetId="99" r:id="rId6"/>
    <sheet name="商品情報⑥(手入力)" sheetId="100" r:id="rId7"/>
    <sheet name="商品情報⑦(手入力)" sheetId="101" r:id="rId8"/>
    <sheet name="商品情報⑧(手入力)" sheetId="102" r:id="rId9"/>
    <sheet name="商品情報⑨(手入力)" sheetId="103" r:id="rId10"/>
    <sheet name="商品情報⑩(手入力)" sheetId="104" r:id="rId11"/>
    <sheet name="Company profile(自動入力)" sheetId="10" state="hidden" r:id="rId12"/>
    <sheet name="Product①(自動入力)" sheetId="17" state="hidden" r:id="rId13"/>
    <sheet name="Product②(自動入力)" sheetId="105" state="hidden" r:id="rId14"/>
    <sheet name="Product③(自動入力)" sheetId="106" state="hidden" r:id="rId15"/>
    <sheet name="Product④(自動入力)" sheetId="107" state="hidden" r:id="rId16"/>
    <sheet name="Product⑤(自動入力)" sheetId="108" state="hidden" r:id="rId17"/>
    <sheet name="Product⑥(自動入力)" sheetId="109" state="hidden" r:id="rId18"/>
    <sheet name="Product⑦(自動入力)" sheetId="110" state="hidden" r:id="rId19"/>
    <sheet name="Product⑧(自動入力)" sheetId="111" state="hidden" r:id="rId20"/>
    <sheet name="Product⑨(自動入力)" sheetId="112" state="hidden" r:id="rId21"/>
    <sheet name="Product⑩(自動入力)" sheetId="113" state="hidden" r:id="rId22"/>
    <sheet name="データ(保護有り 削除不可）" sheetId="3" state="hidden" r:id="rId23"/>
  </sheets>
  <definedNames>
    <definedName name="_xlnm.Print_Area" localSheetId="11">'Company profile(自動入力)'!$A$1:$AM$35</definedName>
    <definedName name="_xlnm.Print_Area" localSheetId="12">'Product①(自動入力)'!$A$1:$AM$39</definedName>
    <definedName name="_xlnm.Print_Area" localSheetId="13">'Product②(自動入力)'!$A$1:$AM$39</definedName>
    <definedName name="_xlnm.Print_Area" localSheetId="14">'Product③(自動入力)'!$A$1:$AM$39</definedName>
    <definedName name="_xlnm.Print_Area" localSheetId="15">'Product④(自動入力)'!$A$1:$AM$39</definedName>
    <definedName name="_xlnm.Print_Area" localSheetId="16">'Product⑤(自動入力)'!$A$1:$AM$39</definedName>
    <definedName name="_xlnm.Print_Area" localSheetId="17">'Product⑥(自動入力)'!$A$1:$AM$39</definedName>
    <definedName name="_xlnm.Print_Area" localSheetId="18">'Product⑦(自動入力)'!$A$1:$AM$39</definedName>
    <definedName name="_xlnm.Print_Area" localSheetId="19">'Product⑧(自動入力)'!$A$1:$AM$39</definedName>
    <definedName name="_xlnm.Print_Area" localSheetId="20">'Product⑨(自動入力)'!$A$1:$AM$39</definedName>
    <definedName name="_xlnm.Print_Area" localSheetId="21">'Product⑩(自動入力)'!$A$1:$AM$39</definedName>
    <definedName name="_xlnm.Print_Area" localSheetId="0">'企業情報(手入力)'!$A$1:$AN$48</definedName>
    <definedName name="_xlnm.Print_Area" localSheetId="1">'商品情報①(手入力)'!$A$1:$AN$49</definedName>
    <definedName name="_xlnm.Print_Area" localSheetId="2">'商品情報②(手入力)'!$A$1:$AN$49</definedName>
    <definedName name="_xlnm.Print_Area" localSheetId="3">'商品情報③(手入力)'!$A$1:$AN$49</definedName>
    <definedName name="_xlnm.Print_Area" localSheetId="4">'商品情報④(手入力)'!$A$1:$AN$49</definedName>
    <definedName name="_xlnm.Print_Area" localSheetId="5">'商品情報⑤(手入力)'!$A$1:$AN$49</definedName>
    <definedName name="_xlnm.Print_Area" localSheetId="6">'商品情報⑥(手入力)'!$A$1:$AN$49</definedName>
    <definedName name="_xlnm.Print_Area" localSheetId="7">'商品情報⑦(手入力)'!$A$1:$AN$49</definedName>
    <definedName name="_xlnm.Print_Area" localSheetId="8">'商品情報⑧(手入力)'!$A$1:$AN$49</definedName>
    <definedName name="_xlnm.Print_Area" localSheetId="9">'商品情報⑨(手入力)'!$A$1:$AN$49</definedName>
    <definedName name="_xlnm.Print_Area" localSheetId="10">'商品情報⑩(手入力)'!$A$1:$AN$49</definedName>
    <definedName name="_xlnm.Print_Titles" localSheetId="12">'Product①(自動入力)'!$1:$1</definedName>
    <definedName name="_xlnm.Print_Titles" localSheetId="13">'Product②(自動入力)'!$1:$1</definedName>
    <definedName name="_xlnm.Print_Titles" localSheetId="14">'Product③(自動入力)'!$1:$1</definedName>
    <definedName name="_xlnm.Print_Titles" localSheetId="15">'Product④(自動入力)'!$1:$1</definedName>
    <definedName name="_xlnm.Print_Titles" localSheetId="16">'Product⑤(自動入力)'!$1:$1</definedName>
    <definedName name="_xlnm.Print_Titles" localSheetId="17">'Product⑥(自動入力)'!$1:$1</definedName>
    <definedName name="_xlnm.Print_Titles" localSheetId="18">'Product⑦(自動入力)'!$1:$1</definedName>
    <definedName name="_xlnm.Print_Titles" localSheetId="19">'Product⑧(自動入力)'!$1:$1</definedName>
    <definedName name="_xlnm.Print_Titles" localSheetId="20">'Product⑨(自動入力)'!$1:$1</definedName>
    <definedName name="_xlnm.Print_Titles" localSheetId="21">'Product⑩(自動入力)'!$1:$1</definedName>
    <definedName name="_xlnm.Print_Titles" localSheetId="0">'企業情報(手入力)'!$1:$1</definedName>
    <definedName name="ケース">'データ(保護有り 削除不可）'!$W$3:$AC$6</definedName>
    <definedName name="ケース再追加">'データ(保護有り 削除不可）'!$W$3:$AC$9</definedName>
    <definedName name="ケース追加">'データ(保護有り 削除不可）'!$W$3:$AC$8</definedName>
    <definedName name="ラベル">'データ(保護有り 削除不可）'!$AK$2:$AP$4</definedName>
    <definedName name="ロット">'データ(保護有り 削除不可）'!$AD$5:$AJ$9</definedName>
    <definedName name="ロット追加">'データ(保護有り 削除不可）'!$AD$4:$AJ$10</definedName>
    <definedName name="重量">'データ(保護有り 削除不可）'!$I$3:$I$5</definedName>
    <definedName name="賞味期限_新">'データ(保護有り 削除不可）'!$J$2:$O$5</definedName>
    <definedName name="賞味期限_前">'データ(保護有り 削除不可）'!$J$2:$O$4</definedName>
    <definedName name="賞味期限_単位">'データ(保護有り 削除不可）'!$P$3:$V$5</definedName>
    <definedName name="性別">'データ(保護有り 削除不可）'!$AQ$2:$AW$5</definedName>
    <definedName name="長さ">'データ(保護有り 削除不可）'!$H$3:$H$4</definedName>
    <definedName name="内容量">'データ(保護有り 削除不可）'!$AX$3:$AX$6</definedName>
    <definedName name="品種・品目">'データ(保護有り 削除不可）'!$A$2:$G$1817</definedName>
    <definedName name="輸出体制">'データ(保護有り 削除不可）'!$BG$2:$BL$6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9" i="113" l="1"/>
  <c r="AG39" i="113"/>
  <c r="AD39" i="113"/>
  <c r="AB39" i="113"/>
  <c r="Q39" i="113"/>
  <c r="A39" i="113"/>
  <c r="A37" i="113"/>
  <c r="AN32" i="113"/>
  <c r="A32" i="113"/>
  <c r="AN27" i="113"/>
  <c r="A27" i="113"/>
  <c r="AN25" i="113"/>
  <c r="A25" i="113"/>
  <c r="AB20" i="113"/>
  <c r="AI18" i="113"/>
  <c r="AB18" i="113"/>
  <c r="AI16" i="113"/>
  <c r="AB16" i="113"/>
  <c r="AK14" i="113"/>
  <c r="AG14" i="113"/>
  <c r="AK13" i="113"/>
  <c r="AG13" i="113"/>
  <c r="AK12" i="113"/>
  <c r="AG12" i="113"/>
  <c r="AK11" i="113"/>
  <c r="AG11" i="113"/>
  <c r="AK10" i="113"/>
  <c r="AG10" i="113"/>
  <c r="AN7" i="113"/>
  <c r="AB7" i="113"/>
  <c r="A7" i="113"/>
  <c r="AI39" i="112"/>
  <c r="AG39" i="112"/>
  <c r="AD39" i="112"/>
  <c r="AB39" i="112"/>
  <c r="Q39" i="112"/>
  <c r="A39" i="112"/>
  <c r="B39" i="112" s="1"/>
  <c r="A37" i="112"/>
  <c r="AN32" i="112"/>
  <c r="A32" i="112"/>
  <c r="AN27" i="112"/>
  <c r="A27" i="112"/>
  <c r="AN25" i="112"/>
  <c r="A25" i="112"/>
  <c r="AB20" i="112"/>
  <c r="AI18" i="112"/>
  <c r="AB18" i="112"/>
  <c r="AI16" i="112"/>
  <c r="AB16" i="112"/>
  <c r="AK14" i="112"/>
  <c r="AG14" i="112"/>
  <c r="AK13" i="112"/>
  <c r="AG13" i="112"/>
  <c r="AK12" i="112"/>
  <c r="AG12" i="112"/>
  <c r="AK11" i="112"/>
  <c r="AG11" i="112"/>
  <c r="AK10" i="112"/>
  <c r="AG10" i="112"/>
  <c r="AN7" i="112"/>
  <c r="AB7" i="112"/>
  <c r="A7" i="112"/>
  <c r="AI39" i="111"/>
  <c r="AG39" i="111"/>
  <c r="AD39" i="111"/>
  <c r="AB39" i="111"/>
  <c r="Q39" i="111"/>
  <c r="R39" i="111" s="1"/>
  <c r="A39" i="111"/>
  <c r="B39" i="111" s="1"/>
  <c r="A37" i="111"/>
  <c r="AN32" i="111"/>
  <c r="A32" i="111"/>
  <c r="AN27" i="111"/>
  <c r="A27" i="111"/>
  <c r="AN25" i="111"/>
  <c r="A25" i="111"/>
  <c r="AB20" i="111"/>
  <c r="AI18" i="111"/>
  <c r="AB18" i="111"/>
  <c r="AI16" i="111"/>
  <c r="AB16" i="111"/>
  <c r="AK14" i="111"/>
  <c r="AG14" i="111"/>
  <c r="AK13" i="111"/>
  <c r="AG13" i="111"/>
  <c r="AK12" i="111"/>
  <c r="AG12" i="111"/>
  <c r="AK11" i="111"/>
  <c r="AG11" i="111"/>
  <c r="AK10" i="111"/>
  <c r="AG10" i="111"/>
  <c r="AN7" i="111"/>
  <c r="AB7" i="111"/>
  <c r="A7" i="111"/>
  <c r="AI39" i="110"/>
  <c r="AG39" i="110"/>
  <c r="AD39" i="110"/>
  <c r="AB39" i="110"/>
  <c r="Q39" i="110"/>
  <c r="R39" i="110" s="1"/>
  <c r="A39" i="110"/>
  <c r="B39" i="110" s="1"/>
  <c r="A37" i="110"/>
  <c r="AN32" i="110"/>
  <c r="A32" i="110"/>
  <c r="AN27" i="110"/>
  <c r="A27" i="110"/>
  <c r="AN25" i="110"/>
  <c r="A25" i="110"/>
  <c r="AB20" i="110"/>
  <c r="AI18" i="110"/>
  <c r="AB18" i="110"/>
  <c r="AI16" i="110"/>
  <c r="AB16" i="110"/>
  <c r="AK14" i="110"/>
  <c r="AG14" i="110"/>
  <c r="AK13" i="110"/>
  <c r="AG13" i="110"/>
  <c r="AK12" i="110"/>
  <c r="AG12" i="110"/>
  <c r="AK11" i="110"/>
  <c r="AG11" i="110"/>
  <c r="AK10" i="110"/>
  <c r="AG10" i="110"/>
  <c r="AN7" i="110"/>
  <c r="AB7" i="110"/>
  <c r="A7" i="110"/>
  <c r="AI39" i="109"/>
  <c r="AG39" i="109"/>
  <c r="AD39" i="109"/>
  <c r="AB39" i="109"/>
  <c r="Q39" i="109"/>
  <c r="R39" i="109" s="1"/>
  <c r="A39" i="109"/>
  <c r="A37" i="109"/>
  <c r="AN32" i="109"/>
  <c r="A32" i="109"/>
  <c r="AN27" i="109"/>
  <c r="A27" i="109"/>
  <c r="AN25" i="109"/>
  <c r="A25" i="109"/>
  <c r="AB20" i="109"/>
  <c r="AI18" i="109"/>
  <c r="AB18" i="109"/>
  <c r="AI16" i="109"/>
  <c r="AB16" i="109"/>
  <c r="AK14" i="109"/>
  <c r="AG14" i="109"/>
  <c r="AK13" i="109"/>
  <c r="AG13" i="109"/>
  <c r="AK12" i="109"/>
  <c r="AG12" i="109"/>
  <c r="AK11" i="109"/>
  <c r="AG11" i="109"/>
  <c r="AK10" i="109"/>
  <c r="AG10" i="109"/>
  <c r="AN7" i="109"/>
  <c r="AB7" i="109"/>
  <c r="A7" i="109"/>
  <c r="AI39" i="108"/>
  <c r="AG39" i="108"/>
  <c r="AD39" i="108"/>
  <c r="AB39" i="108"/>
  <c r="Q39" i="108"/>
  <c r="R39" i="108" s="1"/>
  <c r="A39" i="108"/>
  <c r="A37" i="108"/>
  <c r="AN32" i="108"/>
  <c r="A32" i="108"/>
  <c r="AN27" i="108"/>
  <c r="A27" i="108"/>
  <c r="AN25" i="108"/>
  <c r="A25" i="108"/>
  <c r="AB20" i="108"/>
  <c r="AI18" i="108"/>
  <c r="AB18" i="108"/>
  <c r="AI16" i="108"/>
  <c r="AB16" i="108"/>
  <c r="AK14" i="108"/>
  <c r="AG14" i="108"/>
  <c r="AK13" i="108"/>
  <c r="AG13" i="108"/>
  <c r="AK12" i="108"/>
  <c r="AG12" i="108"/>
  <c r="AK11" i="108"/>
  <c r="AG11" i="108"/>
  <c r="AK10" i="108"/>
  <c r="AG10" i="108"/>
  <c r="AN7" i="108"/>
  <c r="AB7" i="108"/>
  <c r="A7" i="108"/>
  <c r="AI39" i="107"/>
  <c r="AG39" i="107"/>
  <c r="AD39" i="107"/>
  <c r="AB39" i="107"/>
  <c r="Q39" i="107"/>
  <c r="A39" i="107"/>
  <c r="B39" i="107" s="1"/>
  <c r="A37" i="107"/>
  <c r="AN32" i="107"/>
  <c r="A32" i="107"/>
  <c r="AN27" i="107"/>
  <c r="A27" i="107"/>
  <c r="AN25" i="107"/>
  <c r="A25" i="107"/>
  <c r="AB20" i="107"/>
  <c r="AI18" i="107"/>
  <c r="AB18" i="107"/>
  <c r="AI16" i="107"/>
  <c r="AB16" i="107"/>
  <c r="AK14" i="107"/>
  <c r="AG14" i="107"/>
  <c r="AK13" i="107"/>
  <c r="AG13" i="107"/>
  <c r="AK12" i="107"/>
  <c r="AG12" i="107"/>
  <c r="AK11" i="107"/>
  <c r="AG11" i="107"/>
  <c r="AK10" i="107"/>
  <c r="AG10" i="107"/>
  <c r="AN7" i="107"/>
  <c r="AB7" i="107"/>
  <c r="A7" i="107"/>
  <c r="AI39" i="106"/>
  <c r="AG39" i="106"/>
  <c r="AD39" i="106"/>
  <c r="AB39" i="106"/>
  <c r="Q39" i="106"/>
  <c r="R39" i="106" s="1"/>
  <c r="A39" i="106"/>
  <c r="B39" i="106" s="1"/>
  <c r="A37" i="106"/>
  <c r="AN32" i="106"/>
  <c r="A32" i="106"/>
  <c r="AN27" i="106"/>
  <c r="A27" i="106"/>
  <c r="AN25" i="106"/>
  <c r="A25" i="106"/>
  <c r="AB20" i="106"/>
  <c r="AI18" i="106"/>
  <c r="AB18" i="106"/>
  <c r="AI16" i="106"/>
  <c r="AB16" i="106"/>
  <c r="AK14" i="106"/>
  <c r="AG14" i="106"/>
  <c r="AK13" i="106"/>
  <c r="AG13" i="106"/>
  <c r="AK12" i="106"/>
  <c r="AG12" i="106"/>
  <c r="AK11" i="106"/>
  <c r="AG11" i="106"/>
  <c r="AK10" i="106"/>
  <c r="AG10" i="106"/>
  <c r="AN7" i="106"/>
  <c r="AB7" i="106"/>
  <c r="A7" i="106"/>
  <c r="AI39" i="105"/>
  <c r="AG39" i="105"/>
  <c r="AD39" i="105"/>
  <c r="AB39" i="105"/>
  <c r="Q39" i="105"/>
  <c r="R39" i="105" s="1"/>
  <c r="A39" i="105"/>
  <c r="B39" i="105" s="1"/>
  <c r="A37" i="105"/>
  <c r="AN32" i="105"/>
  <c r="A32" i="105"/>
  <c r="AN27" i="105"/>
  <c r="A27" i="105"/>
  <c r="AN25" i="105"/>
  <c r="A25" i="105"/>
  <c r="AB20" i="105"/>
  <c r="AI18" i="105"/>
  <c r="AB18" i="105"/>
  <c r="AI16" i="105"/>
  <c r="AB16" i="105"/>
  <c r="AK14" i="105"/>
  <c r="AG14" i="105"/>
  <c r="AK13" i="105"/>
  <c r="AG13" i="105"/>
  <c r="AK12" i="105"/>
  <c r="AG12" i="105"/>
  <c r="AK11" i="105"/>
  <c r="AG11" i="105"/>
  <c r="AK10" i="105"/>
  <c r="AG10" i="105"/>
  <c r="AN7" i="105"/>
  <c r="AB7" i="105"/>
  <c r="A7" i="105"/>
  <c r="AB7" i="17"/>
  <c r="R39" i="113"/>
  <c r="B39" i="113"/>
  <c r="I3" i="113"/>
  <c r="F3" i="113"/>
  <c r="R39" i="112"/>
  <c r="I3" i="112"/>
  <c r="F3" i="112"/>
  <c r="I3" i="111"/>
  <c r="F3" i="111"/>
  <c r="I3" i="110"/>
  <c r="F3" i="110"/>
  <c r="B39" i="109"/>
  <c r="I3" i="109"/>
  <c r="F3" i="109"/>
  <c r="B39" i="108"/>
  <c r="I3" i="108"/>
  <c r="F3" i="108"/>
  <c r="R39" i="107"/>
  <c r="I3" i="107"/>
  <c r="F3" i="107"/>
  <c r="I3" i="106"/>
  <c r="F3" i="106"/>
  <c r="I3" i="105"/>
  <c r="F3" i="105"/>
  <c r="AP20" i="104"/>
  <c r="AP18" i="104"/>
  <c r="AP14" i="104"/>
  <c r="AP13" i="104"/>
  <c r="AP12" i="104"/>
  <c r="AP11" i="104"/>
  <c r="AP10" i="104"/>
  <c r="I2" i="104"/>
  <c r="F2" i="104"/>
  <c r="AP20" i="103"/>
  <c r="AP18" i="103"/>
  <c r="AP14" i="103"/>
  <c r="AP13" i="103"/>
  <c r="AP12" i="103"/>
  <c r="AP11" i="103"/>
  <c r="AP10" i="103"/>
  <c r="I2" i="103"/>
  <c r="F2" i="103"/>
  <c r="AP20" i="102"/>
  <c r="AP18" i="102"/>
  <c r="AP14" i="102"/>
  <c r="AP13" i="102"/>
  <c r="AP12" i="102"/>
  <c r="AP11" i="102"/>
  <c r="AP10" i="102"/>
  <c r="I2" i="102"/>
  <c r="F2" i="102"/>
  <c r="AP20" i="101"/>
  <c r="AP18" i="101"/>
  <c r="AP14" i="101"/>
  <c r="AP13" i="101"/>
  <c r="AP12" i="101"/>
  <c r="AP11" i="101"/>
  <c r="AP10" i="101"/>
  <c r="I2" i="101"/>
  <c r="F2" i="101"/>
  <c r="AP20" i="100"/>
  <c r="AP18" i="100"/>
  <c r="AP14" i="100"/>
  <c r="AP13" i="100"/>
  <c r="AP12" i="100"/>
  <c r="AP11" i="100"/>
  <c r="AP10" i="100"/>
  <c r="I2" i="100"/>
  <c r="F2" i="100"/>
  <c r="AP20" i="99"/>
  <c r="AP18" i="99"/>
  <c r="AP14" i="99"/>
  <c r="AP13" i="99"/>
  <c r="AP12" i="99"/>
  <c r="AP11" i="99"/>
  <c r="AP10" i="99"/>
  <c r="I2" i="99"/>
  <c r="F2" i="99"/>
  <c r="AP20" i="98"/>
  <c r="AP18" i="98"/>
  <c r="AP14" i="98"/>
  <c r="AP13" i="98"/>
  <c r="AP12" i="98"/>
  <c r="AP11" i="98"/>
  <c r="AP10" i="98"/>
  <c r="I2" i="98"/>
  <c r="F2" i="98"/>
  <c r="AP20" i="97"/>
  <c r="AP18" i="97"/>
  <c r="AP14" i="97"/>
  <c r="AP13" i="97"/>
  <c r="AP12" i="97"/>
  <c r="AP11" i="97"/>
  <c r="AP10" i="97"/>
  <c r="I2" i="97"/>
  <c r="F2" i="97"/>
  <c r="AP20" i="96"/>
  <c r="AP18" i="96"/>
  <c r="AP14" i="96"/>
  <c r="AP13" i="96"/>
  <c r="AP12" i="96"/>
  <c r="AP11" i="96"/>
  <c r="AP10" i="96"/>
  <c r="I2" i="96"/>
  <c r="F2" i="96"/>
  <c r="AI18" i="17"/>
  <c r="AB16" i="17" l="1"/>
  <c r="A19" i="10" l="1"/>
  <c r="J19" i="10"/>
  <c r="V18" i="10"/>
  <c r="W18" i="10" s="1"/>
  <c r="A18" i="10"/>
  <c r="B18" i="10" s="1"/>
  <c r="AB20" i="17" l="1"/>
  <c r="AI39" i="17" l="1"/>
  <c r="AD39" i="17"/>
  <c r="AG39" i="17"/>
  <c r="AB39" i="17"/>
  <c r="A30" i="10" l="1"/>
  <c r="AN24" i="10" l="1"/>
  <c r="A24" i="10"/>
  <c r="S20" i="10"/>
  <c r="J20" i="10"/>
  <c r="K20" i="10" s="1"/>
  <c r="A20" i="10"/>
  <c r="B20" i="10" s="1"/>
  <c r="B19" i="10"/>
  <c r="AC17" i="10"/>
  <c r="AD17" i="10" s="1"/>
  <c r="O17" i="10"/>
  <c r="P17" i="10" s="1"/>
  <c r="A17" i="10"/>
  <c r="B17" i="10" s="1"/>
  <c r="AC16" i="10"/>
  <c r="AD16" i="10" s="1"/>
  <c r="O16" i="10"/>
  <c r="P16" i="10" s="1"/>
  <c r="A16" i="10"/>
  <c r="B16" i="10" s="1"/>
  <c r="AC15" i="10"/>
  <c r="AD15" i="10" s="1"/>
  <c r="O15" i="10"/>
  <c r="P15" i="10" s="1"/>
  <c r="A33" i="10" l="1"/>
  <c r="AK14" i="17" l="1"/>
  <c r="AK13" i="17"/>
  <c r="AK12" i="17"/>
  <c r="AK11" i="17"/>
  <c r="AG14" i="17"/>
  <c r="AG13" i="17"/>
  <c r="AG12" i="17"/>
  <c r="AG11" i="17"/>
  <c r="AK10" i="17"/>
  <c r="AG10" i="17"/>
  <c r="A37" i="17"/>
  <c r="A39" i="17"/>
  <c r="B39" i="17" s="1"/>
  <c r="Q39" i="17"/>
  <c r="R39" i="17" s="1"/>
  <c r="AN32" i="17"/>
  <c r="A32" i="17"/>
  <c r="AN25" i="17"/>
  <c r="A25" i="17"/>
  <c r="AI16" i="17"/>
  <c r="AN33" i="10"/>
  <c r="AN35" i="10"/>
  <c r="H33" i="10"/>
  <c r="A35" i="10"/>
  <c r="B33" i="10"/>
  <c r="AE32" i="10"/>
  <c r="AF32" i="10" s="1"/>
  <c r="U32" i="10"/>
  <c r="V32" i="10" s="1"/>
  <c r="K32" i="10"/>
  <c r="L32" i="10" s="1"/>
  <c r="A32" i="10"/>
  <c r="B32" i="10" s="1"/>
  <c r="AN30" i="10" l="1"/>
  <c r="T30" i="10"/>
  <c r="AN28" i="10"/>
  <c r="N26" i="10"/>
  <c r="O26" i="10" s="1"/>
  <c r="G26" i="10"/>
  <c r="H26" i="10" s="1"/>
  <c r="A26" i="10"/>
  <c r="B26" i="10" s="1"/>
  <c r="U28" i="10"/>
  <c r="N28" i="10"/>
  <c r="O28" i="10" s="1"/>
  <c r="G28" i="10"/>
  <c r="H28" i="10" s="1"/>
  <c r="A28" i="10"/>
  <c r="B28" i="10" s="1"/>
  <c r="AN26" i="10"/>
  <c r="U26" i="10"/>
  <c r="AN19" i="10"/>
  <c r="H4" i="10"/>
  <c r="A15" i="10"/>
  <c r="B15" i="10" s="1"/>
  <c r="G11" i="10"/>
  <c r="X11" i="10"/>
  <c r="A11" i="10"/>
  <c r="A9" i="10" l="1"/>
  <c r="F3" i="17" l="1"/>
  <c r="I3" i="17"/>
  <c r="A7" i="17"/>
  <c r="AN7" i="17"/>
  <c r="AB18" i="17"/>
  <c r="A27" i="17"/>
  <c r="AN27" i="17"/>
  <c r="C3" i="10"/>
  <c r="A7" i="10"/>
  <c r="A13" i="10"/>
  <c r="B13" i="10" s="1"/>
  <c r="H13" i="10"/>
  <c r="I13" i="10" s="1"/>
  <c r="O13" i="10"/>
  <c r="P13" i="10" s="1"/>
  <c r="V13" i="10"/>
  <c r="W13" i="10" s="1"/>
  <c r="AD13" i="10"/>
  <c r="AE13" i="10" s="1"/>
  <c r="A22" i="10"/>
  <c r="AN22" i="10"/>
  <c r="F2" i="16"/>
  <c r="I2" i="16"/>
  <c r="AP10" i="16"/>
  <c r="AP11" i="16"/>
  <c r="AP12" i="16"/>
  <c r="AP13" i="16"/>
  <c r="AP14" i="16"/>
  <c r="AP18" i="16"/>
  <c r="AP20" i="16"/>
  <c r="AP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0000000-0006-0000-0000-000001000000}">
      <text>
        <r>
          <rPr>
            <b/>
            <sz val="9"/>
            <color indexed="81"/>
            <rFont val="MS P ゴシック"/>
            <family val="3"/>
            <charset val="128"/>
          </rPr>
          <t>会社ロゴ貼付。
灰色の枠に収まるように画像を添付してください。　※画像ファイルは別途提出してください。
　ファイル名は「logo1」に変更をお願いします。</t>
        </r>
      </text>
    </comment>
    <comment ref="AN4" authorId="0" shapeId="0" xr:uid="{00000000-0006-0000-0000-000002000000}">
      <text>
        <r>
          <rPr>
            <b/>
            <sz val="9"/>
            <color indexed="81"/>
            <rFont val="MS P ゴシック"/>
            <family val="3"/>
            <charset val="128"/>
          </rPr>
          <t>会社・工場画像貼付。
灰色の枠に収まるように画像を張り付けてください。
※縦横比：16：9か3：2で横長のもの（3：2の場合上下がカットされます。）
　画像サイズ：横サイズが800px以上のもの
　ファイル形式：JPG
※画像ファイルは別途提出してください。
　ファイル名は「company1」に変更をお願いします。</t>
        </r>
      </text>
    </comment>
    <comment ref="A18" authorId="0" shapeId="0" xr:uid="{00000000-0006-0000-0000-000003000000}">
      <text>
        <r>
          <rPr>
            <b/>
            <sz val="9"/>
            <color indexed="81"/>
            <rFont val="ＭＳ Ｐゴシック"/>
            <family val="3"/>
            <charset val="128"/>
          </rPr>
          <t>バイヤーが参照するため、英語のページがある場合には英語のページを</t>
        </r>
        <r>
          <rPr>
            <b/>
            <sz val="9"/>
            <color indexed="10"/>
            <rFont val="ＭＳ Ｐゴシック"/>
            <family val="3"/>
            <charset val="128"/>
          </rPr>
          <t>「http://www.」をつけてご記載ください。
（日本語のみの場合でも、参考のため、ご入力ください。）</t>
        </r>
      </text>
    </comment>
    <comment ref="S19" authorId="0" shapeId="0" xr:uid="{00000000-0006-0000-0000-000004000000}">
      <text>
        <r>
          <rPr>
            <b/>
            <sz val="9"/>
            <color indexed="81"/>
            <rFont val="MS P ゴシック"/>
            <family val="3"/>
            <charset val="128"/>
          </rPr>
          <t>クリックしてプルダウンよりご選択ください。</t>
        </r>
      </text>
    </comment>
    <comment ref="AF19" authorId="0" shapeId="0" xr:uid="{00000000-0006-0000-0000-000005000000}">
      <text>
        <r>
          <rPr>
            <b/>
            <sz val="9"/>
            <color indexed="81"/>
            <rFont val="MS P ゴシック"/>
            <family val="3"/>
            <charset val="128"/>
          </rPr>
          <t>クリックしてプルダウンよりご選択ください。</t>
        </r>
      </text>
    </comment>
    <comment ref="A22" authorId="0" shapeId="0" xr:uid="{00000000-0006-0000-0000-000006000000}">
      <text>
        <r>
          <rPr>
            <b/>
            <sz val="9"/>
            <color indexed="81"/>
            <rFont val="ＭＳ Ｐ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30" authorId="0" shapeId="0" xr:uid="{00000000-0006-0000-0000-000007000000}">
      <text>
        <r>
          <rPr>
            <b/>
            <sz val="9"/>
            <color indexed="81"/>
            <rFont val="ＭＳ Ｐゴシック"/>
            <family val="3"/>
            <charset val="128"/>
          </rPr>
          <t>入力の際、なるべく改行はしないようご協力
お願いいたします。</t>
        </r>
      </text>
    </comment>
    <comment ref="A42" authorId="0" shapeId="0" xr:uid="{00000000-0006-0000-0000-000008000000}">
      <text>
        <r>
          <rPr>
            <b/>
            <sz val="9"/>
            <color indexed="81"/>
            <rFont val="MS P ゴシック"/>
            <family val="3"/>
            <charset val="128"/>
          </rPr>
          <t>クリックしてプルダウンよりご選択ください。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9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9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9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9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9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9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9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9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9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A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A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A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A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A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A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A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A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A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 authorId="0" shapeId="0" xr:uid="{00000000-0006-0000-1600-000001000000}">
      <text>
        <r>
          <rPr>
            <b/>
            <sz val="9"/>
            <color indexed="81"/>
            <rFont val="ＭＳ Ｐゴシック"/>
            <family val="3"/>
            <charset val="128"/>
          </rPr>
          <t>作成者:</t>
        </r>
        <r>
          <rPr>
            <sz val="9"/>
            <color indexed="81"/>
            <rFont val="ＭＳ Ｐゴシック"/>
            <family val="3"/>
            <charset val="128"/>
          </rPr>
          <t xml:space="preserve">
「個」は単位として汎用性が高く、英語などでは対象物によって焼くが異なるため翻訳が難しい。</t>
        </r>
      </text>
    </comment>
    <comment ref="W9" authorId="0" shapeId="0" xr:uid="{00000000-0006-0000-1600-000002000000}">
      <text>
        <r>
          <rPr>
            <b/>
            <sz val="9"/>
            <color indexed="81"/>
            <rFont val="ＭＳ Ｐゴシック"/>
            <family val="3"/>
            <charset val="128"/>
          </rPr>
          <t>作成者:</t>
        </r>
        <r>
          <rPr>
            <sz val="9"/>
            <color indexed="81"/>
            <rFont val="ＭＳ Ｐゴシック"/>
            <family val="3"/>
            <charset val="128"/>
          </rPr>
          <t xml:space="preserve">
2016/05/26
「個」を追加。
繁体字以降は「ピース」の行のピンクセルを貼り付けた。</t>
        </r>
      </text>
    </comment>
    <comment ref="AD10" authorId="0" shapeId="0" xr:uid="{00000000-0006-0000-1600-000003000000}">
      <text>
        <r>
          <rPr>
            <b/>
            <sz val="9"/>
            <color indexed="81"/>
            <rFont val="ＭＳ Ｐゴシック"/>
            <family val="3"/>
            <charset val="128"/>
          </rPr>
          <t>作成者:</t>
        </r>
        <r>
          <rPr>
            <sz val="9"/>
            <color indexed="81"/>
            <rFont val="ＭＳ Ｐゴシック"/>
            <family val="3"/>
            <charset val="128"/>
          </rPr>
          <t xml:space="preserve">
「個」は単位として汎用性が高く、英語などでは対象物によって焼くが異なるため翻訳が難しい。</t>
        </r>
      </text>
    </comment>
    <comment ref="A46" authorId="0" shapeId="0" xr:uid="{00000000-0006-0000-1600-000004000000}">
      <text>
        <r>
          <rPr>
            <b/>
            <sz val="9"/>
            <color indexed="81"/>
            <rFont val="ＭＳ Ｐゴシック"/>
            <family val="3"/>
            <charset val="128"/>
          </rPr>
          <t>作成者:</t>
        </r>
        <r>
          <rPr>
            <sz val="9"/>
            <color indexed="81"/>
            <rFont val="ＭＳ Ｐゴシック"/>
            <family val="3"/>
            <charset val="128"/>
          </rPr>
          <t xml:space="preserve">
2016/05/26
「個」を追加。
繁体字以降は「ピース」の行のピンクセルを貼り付けた。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1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1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1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1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1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1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1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1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1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2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2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2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2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2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2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2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2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2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3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3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3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3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3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3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3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3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3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4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4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4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4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4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4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4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4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4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5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5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5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5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5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5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5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5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5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6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6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6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6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6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6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6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6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6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7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7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7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7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7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7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7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7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7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4" authorId="0" shapeId="0" xr:uid="{00000000-0006-0000-0800-00000100000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xr:uid="{00000000-0006-0000-0800-000002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xr:uid="{00000000-0006-0000-0800-00000300000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xr:uid="{00000000-0006-0000-0800-000004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xr:uid="{00000000-0006-0000-0800-000005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xr:uid="{00000000-0006-0000-0800-00000600000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xr:uid="{00000000-0006-0000-0800-000007000000}">
      <text>
        <r>
          <rPr>
            <b/>
            <sz val="9"/>
            <color indexed="81"/>
            <rFont val="MS P ゴシック"/>
            <family val="3"/>
            <charset val="128"/>
          </rPr>
          <t xml:space="preserve">入力の際、なるべく改行はしないようご協力
お願いいたします。
</t>
        </r>
      </text>
    </comment>
    <comment ref="Y47" authorId="0" shapeId="0" xr:uid="{00000000-0006-0000-0800-000008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xr:uid="{00000000-0006-0000-0800-00000900000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sharedStrings.xml><?xml version="1.0" encoding="utf-8"?>
<sst xmlns="http://schemas.openxmlformats.org/spreadsheetml/2006/main" count="2306" uniqueCount="560">
  <si>
    <t>企業Ｎｏ．</t>
    <rPh sb="0" eb="2">
      <t>キギョウ</t>
    </rPh>
    <phoneticPr fontId="2"/>
  </si>
  <si>
    <t>幅</t>
    <rPh sb="0" eb="1">
      <t>ハバ</t>
    </rPh>
    <phoneticPr fontId="2"/>
  </si>
  <si>
    <t>奥行き</t>
    <rPh sb="0" eb="2">
      <t>オクユ</t>
    </rPh>
    <phoneticPr fontId="2"/>
  </si>
  <si>
    <t>高さ</t>
    <rPh sb="0" eb="1">
      <t>タカ</t>
    </rPh>
    <phoneticPr fontId="2"/>
  </si>
  <si>
    <t>重量</t>
    <rPh sb="0" eb="2">
      <t>ジュウリョウ</t>
    </rPh>
    <phoneticPr fontId="2"/>
  </si>
  <si>
    <t>円</t>
    <rPh sb="0" eb="1">
      <t>エン</t>
    </rPh>
    <phoneticPr fontId="2"/>
  </si>
  <si>
    <t>重量</t>
    <rPh sb="0" eb="2">
      <t>ジュウリョウ</t>
    </rPh>
    <phoneticPr fontId="1"/>
  </si>
  <si>
    <t>品種・品目</t>
    <rPh sb="0" eb="2">
      <t>ヒンシュ</t>
    </rPh>
    <rPh sb="3" eb="5">
      <t>ヒンモク</t>
    </rPh>
    <phoneticPr fontId="1"/>
  </si>
  <si>
    <t>長さ</t>
    <rPh sb="0" eb="1">
      <t>ナガ</t>
    </rPh>
    <phoneticPr fontId="1"/>
  </si>
  <si>
    <t>日</t>
    <rPh sb="0" eb="1">
      <t>ニチ</t>
    </rPh>
    <phoneticPr fontId="1"/>
  </si>
  <si>
    <t>年</t>
    <rPh sb="0" eb="1">
      <t>ネン</t>
    </rPh>
    <phoneticPr fontId="1"/>
  </si>
  <si>
    <t>本</t>
    <rPh sb="0" eb="1">
      <t>ホン</t>
    </rPh>
    <phoneticPr fontId="1"/>
  </si>
  <si>
    <t>箱</t>
    <rPh sb="0" eb="1">
      <t>ハコ</t>
    </rPh>
    <phoneticPr fontId="1"/>
  </si>
  <si>
    <t>Description</t>
    <phoneticPr fontId="2"/>
  </si>
  <si>
    <t>JPY</t>
    <phoneticPr fontId="2"/>
  </si>
  <si>
    <t>賞味期限_単位</t>
    <rPh sb="0" eb="2">
      <t>ショウミ</t>
    </rPh>
    <rPh sb="2" eb="4">
      <t>キゲン</t>
    </rPh>
    <rPh sb="5" eb="7">
      <t>タンイ</t>
    </rPh>
    <phoneticPr fontId="1"/>
  </si>
  <si>
    <t>包</t>
    <rPh sb="0" eb="1">
      <t>ツツ</t>
    </rPh>
    <phoneticPr fontId="1"/>
  </si>
  <si>
    <t>※JETRO記入欄  企業No.</t>
    <rPh sb="11" eb="13">
      <t>キギョウ</t>
    </rPh>
    <phoneticPr fontId="2"/>
  </si>
  <si>
    <t>英語</t>
    <rPh sb="0" eb="2">
      <t>エイゴ</t>
    </rPh>
    <phoneticPr fontId="1"/>
  </si>
  <si>
    <t>専任の輸出担当者を設置している</t>
  </si>
  <si>
    <t>専任ではないが担当者を設置している</t>
  </si>
  <si>
    <t>今後担当者を設置する予定</t>
  </si>
  <si>
    <t>今のところ設置する予定はない</t>
  </si>
  <si>
    <t>Have part-time staff in charge of export</t>
  </si>
  <si>
    <t>Planning to have staff in charge of export</t>
  </si>
  <si>
    <t>No plan to have staff in charge of export</t>
  </si>
  <si>
    <t>No.</t>
    <phoneticPr fontId="2"/>
  </si>
  <si>
    <t>Manufacturing</t>
    <phoneticPr fontId="1"/>
  </si>
  <si>
    <t>Retail</t>
    <phoneticPr fontId="1"/>
  </si>
  <si>
    <t>Trading</t>
    <phoneticPr fontId="1"/>
  </si>
  <si>
    <t>Address</t>
    <phoneticPr fontId="1"/>
  </si>
  <si>
    <t>Company website</t>
    <phoneticPr fontId="1"/>
  </si>
  <si>
    <t>日本語</t>
    <rPh sb="0" eb="3">
      <t>ニホンゴ</t>
    </rPh>
    <phoneticPr fontId="1"/>
  </si>
  <si>
    <t>　　　　　</t>
    <phoneticPr fontId="1"/>
  </si>
  <si>
    <t>〒</t>
    <phoneticPr fontId="1"/>
  </si>
  <si>
    <t>冷凍</t>
    <rPh sb="0" eb="2">
      <t>レイトウ</t>
    </rPh>
    <phoneticPr fontId="1"/>
  </si>
  <si>
    <t>常温</t>
    <rPh sb="0" eb="2">
      <t>ジョウオン</t>
    </rPh>
    <phoneticPr fontId="1"/>
  </si>
  <si>
    <t>冷蔵</t>
    <rPh sb="0" eb="2">
      <t>レイゾウ</t>
    </rPh>
    <phoneticPr fontId="1"/>
  </si>
  <si>
    <t>可</t>
    <rPh sb="0" eb="1">
      <t>カ</t>
    </rPh>
    <phoneticPr fontId="1"/>
  </si>
  <si>
    <t>不可</t>
    <rPh sb="0" eb="2">
      <t>フカ</t>
    </rPh>
    <phoneticPr fontId="1"/>
  </si>
  <si>
    <t>性別</t>
    <rPh sb="0" eb="2">
      <t>セイベツ</t>
    </rPh>
    <phoneticPr fontId="1"/>
  </si>
  <si>
    <t>男性</t>
    <rPh sb="0" eb="2">
      <t>ダンセイ</t>
    </rPh>
    <phoneticPr fontId="1"/>
  </si>
  <si>
    <t>女性</t>
    <rPh sb="0" eb="2">
      <t>ジョセイ</t>
    </rPh>
    <phoneticPr fontId="1"/>
  </si>
  <si>
    <t>プルダウンよりお選びください</t>
    <rPh sb="8" eb="9">
      <t>エラ</t>
    </rPh>
    <phoneticPr fontId="1"/>
  </si>
  <si>
    <t>内容量</t>
    <rPh sb="0" eb="3">
      <t>ナイヨウリョウ</t>
    </rPh>
    <phoneticPr fontId="1"/>
  </si>
  <si>
    <t>「その他」の場合</t>
    <rPh sb="3" eb="4">
      <t>タ</t>
    </rPh>
    <rPh sb="6" eb="8">
      <t>バアイ</t>
    </rPh>
    <phoneticPr fontId="1"/>
  </si>
  <si>
    <t>Wholesale</t>
    <phoneticPr fontId="1"/>
  </si>
  <si>
    <t>No.</t>
    <phoneticPr fontId="2"/>
  </si>
  <si>
    <t>Product No.</t>
    <phoneticPr fontId="1"/>
  </si>
  <si>
    <t>Quantity per case</t>
    <phoneticPr fontId="1"/>
  </si>
  <si>
    <t>Size per product</t>
    <phoneticPr fontId="2"/>
  </si>
  <si>
    <t>賞味期限_前</t>
    <rPh sb="0" eb="2">
      <t>ショウミ</t>
    </rPh>
    <rPh sb="2" eb="4">
      <t>キゲン</t>
    </rPh>
    <rPh sb="5" eb="6">
      <t>マエ</t>
    </rPh>
    <phoneticPr fontId="1"/>
  </si>
  <si>
    <t>男女両方</t>
    <rPh sb="0" eb="2">
      <t>ダンジョ</t>
    </rPh>
    <rPh sb="2" eb="4">
      <t>リョウホウ</t>
    </rPh>
    <phoneticPr fontId="1"/>
  </si>
  <si>
    <t>~</t>
    <phoneticPr fontId="1"/>
  </si>
  <si>
    <t>Minimum lot for order</t>
    <phoneticPr fontId="1"/>
  </si>
  <si>
    <t/>
  </si>
  <si>
    <t>Width</t>
    <phoneticPr fontId="2"/>
  </si>
  <si>
    <t>Depth</t>
    <phoneticPr fontId="2"/>
  </si>
  <si>
    <t>Height</t>
    <phoneticPr fontId="2"/>
  </si>
  <si>
    <t>Weight</t>
    <phoneticPr fontId="2"/>
  </si>
  <si>
    <t>ケース</t>
  </si>
  <si>
    <t>ロット</t>
  </si>
  <si>
    <t>ラベル</t>
  </si>
  <si>
    <t>cm</t>
  </si>
  <si>
    <t>mg</t>
  </si>
  <si>
    <t>ml</t>
  </si>
  <si>
    <t>mm</t>
  </si>
  <si>
    <t>g</t>
  </si>
  <si>
    <t>l</t>
  </si>
  <si>
    <t>kg</t>
  </si>
  <si>
    <t>カートン</t>
  </si>
  <si>
    <t>繁体字</t>
    <rPh sb="0" eb="3">
      <t>ハンタイジ</t>
    </rPh>
    <phoneticPr fontId="1"/>
  </si>
  <si>
    <t>Normal</t>
  </si>
  <si>
    <t>days</t>
  </si>
  <si>
    <t>天</t>
    <rPh sb="0" eb="1">
      <t>テン</t>
    </rPh>
    <phoneticPr fontId="1"/>
  </si>
  <si>
    <t>肉/肉類的加工品</t>
  </si>
  <si>
    <t>Cold</t>
  </si>
  <si>
    <t>month</t>
  </si>
  <si>
    <t>月</t>
    <rPh sb="0" eb="1">
      <t>ツキ</t>
    </rPh>
    <phoneticPr fontId="1"/>
  </si>
  <si>
    <t>包</t>
  </si>
  <si>
    <t>Have full-time staff in charge of export</t>
  </si>
  <si>
    <t>男人</t>
    <rPh sb="0" eb="1">
      <t>ダン</t>
    </rPh>
    <rPh sb="1" eb="2">
      <t>ジン</t>
    </rPh>
    <phoneticPr fontId="1"/>
  </si>
  <si>
    <t>酪農產品/雞蛋/雞蛋加工品</t>
  </si>
  <si>
    <t>Frozen</t>
  </si>
  <si>
    <t>year</t>
  </si>
  <si>
    <t>盒</t>
  </si>
  <si>
    <t>女人</t>
  </si>
  <si>
    <t>魚貝類/魚貝類加工品</t>
  </si>
  <si>
    <t>紙盒</t>
  </si>
  <si>
    <t>男人女人都</t>
    <rPh sb="1" eb="2">
      <t>ニン</t>
    </rPh>
    <rPh sb="3" eb="4">
      <t>ニン</t>
    </rPh>
    <phoneticPr fontId="1"/>
  </si>
  <si>
    <t>穀類/穀類加工品</t>
  </si>
  <si>
    <t>米/米加工品</t>
  </si>
  <si>
    <t>蔬菜‧水果/蔬菜水果加工品</t>
  </si>
  <si>
    <t>糖類/糖類加工品/蜂蜜</t>
  </si>
  <si>
    <t>咖啡/可可亞/香辛料類</t>
  </si>
  <si>
    <t>茶葉</t>
  </si>
  <si>
    <t>調味料</t>
  </si>
  <si>
    <t>日本清酒</t>
  </si>
  <si>
    <t>Shochu</t>
  </si>
  <si>
    <t>燒酒</t>
  </si>
  <si>
    <t>其他含酒精的飲料</t>
  </si>
  <si>
    <t>不含酒精飲料</t>
  </si>
  <si>
    <t>其他的加工品</t>
  </si>
  <si>
    <t>肉/肉类加工品</t>
  </si>
  <si>
    <t>乳制品/禽蛋/禽蛋加工品</t>
  </si>
  <si>
    <t>鱼贝类/鱼贝类加工品</t>
  </si>
  <si>
    <t>粮食/粮食加工品</t>
  </si>
  <si>
    <t>大米/大米加工品</t>
  </si>
  <si>
    <t>蔬菜・水果/蔬菜・水果加工品</t>
  </si>
  <si>
    <t>糖类/糖类加工品/蜂蜜</t>
  </si>
  <si>
    <t>咖啡/可可/香辛料类</t>
  </si>
  <si>
    <t>茶叶</t>
  </si>
  <si>
    <t>调味料</t>
  </si>
  <si>
    <t>其他加工产品</t>
  </si>
  <si>
    <t>清酒</t>
  </si>
  <si>
    <t>烧酒</t>
  </si>
  <si>
    <t>其他酒精饮料</t>
  </si>
  <si>
    <t>非酒精饮料</t>
  </si>
  <si>
    <t>韓国語</t>
    <rPh sb="0" eb="3">
      <t>カンコクゴ</t>
    </rPh>
    <phoneticPr fontId="1"/>
  </si>
  <si>
    <t>ポルトガル語</t>
    <rPh sb="5" eb="6">
      <t>ゴ</t>
    </rPh>
    <phoneticPr fontId="1"/>
  </si>
  <si>
    <t>常温</t>
    <phoneticPr fontId="1"/>
  </si>
  <si>
    <t>冷藏</t>
    <phoneticPr fontId="1"/>
  </si>
  <si>
    <t>冷冻</t>
    <phoneticPr fontId="1"/>
  </si>
  <si>
    <t>日</t>
  </si>
  <si>
    <t>月</t>
  </si>
  <si>
    <t>年</t>
  </si>
  <si>
    <t>条</t>
  </si>
  <si>
    <t>箱</t>
  </si>
  <si>
    <t>纸盒</t>
  </si>
  <si>
    <t>韓国語</t>
    <rPh sb="0" eb="3">
      <t>カンコクゴ</t>
    </rPh>
    <phoneticPr fontId="1"/>
  </si>
  <si>
    <t>ポルトガル語</t>
    <rPh sb="5" eb="6">
      <t>ゴ</t>
    </rPh>
    <phoneticPr fontId="1"/>
  </si>
  <si>
    <t>请在下拉菜单中选择</t>
    <phoneticPr fontId="1"/>
  </si>
  <si>
    <t>可应对</t>
    <phoneticPr fontId="1"/>
  </si>
  <si>
    <t>不可应对</t>
    <phoneticPr fontId="1"/>
  </si>
  <si>
    <t>设置专门的出口负责人</t>
  </si>
  <si>
    <t>设置非专门的负责人</t>
  </si>
  <si>
    <t>预计在今后设置负责人</t>
  </si>
  <si>
    <t>现暂无设置计划</t>
  </si>
  <si>
    <t>男</t>
    <phoneticPr fontId="1"/>
  </si>
  <si>
    <t>女</t>
    <phoneticPr fontId="1"/>
  </si>
  <si>
    <t>男女皆可</t>
    <phoneticPr fontId="1"/>
  </si>
  <si>
    <t>육류, 육류를 이용한 가공품</t>
  </si>
  <si>
    <t>유제품, 달걀류가공품</t>
  </si>
  <si>
    <t>어패류, 어패류 가공품</t>
  </si>
  <si>
    <t>곡류, 곡류 등 가공품</t>
  </si>
  <si>
    <t>쌀, 쌀 가공품</t>
  </si>
  <si>
    <t>채소, 과일, 채소・과일 가공품</t>
  </si>
  <si>
    <t>당류, 당류 가공품, 꿀</t>
  </si>
  <si>
    <t>커피, 코코아, 향신료류</t>
  </si>
  <si>
    <t>찻잎</t>
  </si>
  <si>
    <t>조미료</t>
  </si>
  <si>
    <t>그 외 가공품</t>
  </si>
  <si>
    <t>청주</t>
  </si>
  <si>
    <t>소주</t>
  </si>
  <si>
    <t>그 외 알코올음료</t>
  </si>
  <si>
    <t>비 알코올음료</t>
  </si>
  <si>
    <t>상온</t>
  </si>
  <si>
    <t>냉장</t>
  </si>
  <si>
    <t>냉동</t>
  </si>
  <si>
    <t>일</t>
  </si>
  <si>
    <t>개월</t>
  </si>
  <si>
    <t>년</t>
  </si>
  <si>
    <t>케이스</t>
  </si>
  <si>
    <t>개</t>
  </si>
  <si>
    <t>상자</t>
  </si>
  <si>
    <t>포</t>
  </si>
  <si>
    <t>카톤</t>
    <phoneticPr fontId="1"/>
  </si>
  <si>
    <t>풀다운으로부터 선택하십시오</t>
  </si>
  <si>
    <t>대응 가능</t>
  </si>
  <si>
    <t>대응 불가능</t>
  </si>
  <si>
    <t>전임수출담당자를 지정하고 있음</t>
    <phoneticPr fontId="1"/>
  </si>
  <si>
    <t>전임은 아니지만 담당자를 지정하고 있음</t>
  </si>
  <si>
    <t>앞으로 담당자를 지정할 예정</t>
  </si>
  <si>
    <t>현재 지정할 예정 없음</t>
    <phoneticPr fontId="1"/>
  </si>
  <si>
    <t>남자</t>
  </si>
  <si>
    <t>여자</t>
  </si>
  <si>
    <t>남녀 모두</t>
  </si>
  <si>
    <t>Carnes/ produtos processados com carne</t>
  </si>
  <si>
    <t xml:space="preserve">Laticínios/ ovos de aves/ ovos processados </t>
  </si>
  <si>
    <t xml:space="preserve">Peixes e frutos do mar/ peixes e frutos do mar processados </t>
  </si>
  <si>
    <t>Grãos/ grãos processados</t>
  </si>
  <si>
    <t>Arroz/ arroz processado</t>
  </si>
  <si>
    <t>Hortaliças, frutas/ produtos hortofrutícolas processados</t>
  </si>
  <si>
    <t>Açúcar/ açúcar processado/ mel</t>
  </si>
  <si>
    <t>Café/ cacau/ especiarias</t>
  </si>
  <si>
    <t>Folhas de chá</t>
  </si>
  <si>
    <t>Temperos</t>
  </si>
  <si>
    <t>Outros produtos processados</t>
  </si>
  <si>
    <t>Sakê refinado</t>
  </si>
  <si>
    <t>Bebidas alcoólicas destiladas</t>
  </si>
  <si>
    <t>Outras bebidas alcoólicas</t>
  </si>
  <si>
    <t>Bebidas não alcoólicas</t>
  </si>
  <si>
    <t>Temperatura normal</t>
  </si>
  <si>
    <t>Refrigeração</t>
  </si>
  <si>
    <t>Congelação</t>
  </si>
  <si>
    <t>dia(s)</t>
  </si>
  <si>
    <t>mês(es)</t>
  </si>
  <si>
    <t>ano(s)</t>
  </si>
  <si>
    <t>Caixa</t>
  </si>
  <si>
    <t>Unidade</t>
  </si>
  <si>
    <t>Invólucro</t>
  </si>
  <si>
    <t xml:space="preserve">Caixa </t>
  </si>
  <si>
    <t>Caixa de papelão</t>
  </si>
  <si>
    <t>Selecione pelo menu suspenso</t>
  </si>
  <si>
    <t>Possível</t>
  </si>
  <si>
    <t>Não é possível</t>
  </si>
  <si>
    <t>Há encarregado de exportação a tempo integral</t>
  </si>
  <si>
    <t>Há encarregado de exportação, mas não em tempo integral</t>
  </si>
  <si>
    <t>Previsão de colocar encarregado futuramente</t>
  </si>
  <si>
    <t>Sem previsão de colocar encarregado no momento</t>
  </si>
  <si>
    <t>Masculino</t>
  </si>
  <si>
    <t>Feminino</t>
  </si>
  <si>
    <t>Masc. e fem.</t>
  </si>
  <si>
    <r>
      <t xml:space="preserve">貴社・団体名(正式名称)
</t>
    </r>
    <r>
      <rPr>
        <b/>
        <sz val="10"/>
        <color indexed="10"/>
        <rFont val="メイリオ"/>
        <family val="3"/>
        <charset val="128"/>
      </rPr>
      <t>（必須）</t>
    </r>
    <rPh sb="14" eb="16">
      <t>ヒッス</t>
    </rPh>
    <phoneticPr fontId="2"/>
  </si>
  <si>
    <r>
      <t>商品名</t>
    </r>
    <r>
      <rPr>
        <b/>
        <sz val="9"/>
        <color indexed="10"/>
        <rFont val="メイリオ"/>
        <family val="3"/>
        <charset val="128"/>
      </rPr>
      <t>（必須）</t>
    </r>
    <rPh sb="0" eb="3">
      <t>ショウヒンメイ</t>
    </rPh>
    <rPh sb="4" eb="6">
      <t>ヒッス</t>
    </rPh>
    <phoneticPr fontId="2"/>
  </si>
  <si>
    <r>
      <t>品種・品目</t>
    </r>
    <r>
      <rPr>
        <b/>
        <sz val="9"/>
        <color indexed="10"/>
        <rFont val="メイリオ"/>
        <family val="3"/>
        <charset val="128"/>
      </rPr>
      <t>（必須）</t>
    </r>
    <rPh sb="0" eb="2">
      <t>ヒンシュ</t>
    </rPh>
    <rPh sb="3" eb="5">
      <t>ヒンモク</t>
    </rPh>
    <rPh sb="6" eb="8">
      <t>ヒッス</t>
    </rPh>
    <phoneticPr fontId="2"/>
  </si>
  <si>
    <t>日本語</t>
    <rPh sb="0" eb="3">
      <t>ニホンゴ</t>
    </rPh>
    <phoneticPr fontId="1"/>
  </si>
  <si>
    <r>
      <t xml:space="preserve">都道府県
</t>
    </r>
    <r>
      <rPr>
        <sz val="6"/>
        <color indexed="8"/>
        <rFont val="メイリオ"/>
        <family val="3"/>
        <charset val="128"/>
      </rPr>
      <t>(例：東京都）</t>
    </r>
    <rPh sb="0" eb="2">
      <t>トドウ</t>
    </rPh>
    <rPh sb="2" eb="4">
      <t>フケン</t>
    </rPh>
    <rPh sb="6" eb="7">
      <t>レイ</t>
    </rPh>
    <rPh sb="8" eb="11">
      <t>トウキョウト</t>
    </rPh>
    <phoneticPr fontId="1"/>
  </si>
  <si>
    <r>
      <t xml:space="preserve">市区町村
</t>
    </r>
    <r>
      <rPr>
        <sz val="6"/>
        <color indexed="8"/>
        <rFont val="メイリオ"/>
        <family val="3"/>
        <charset val="128"/>
      </rPr>
      <t>（例：港区）</t>
    </r>
    <rPh sb="0" eb="2">
      <t>シク</t>
    </rPh>
    <rPh sb="2" eb="4">
      <t>チョウソン</t>
    </rPh>
    <rPh sb="6" eb="7">
      <t>レイ</t>
    </rPh>
    <rPh sb="8" eb="9">
      <t>ミナト</t>
    </rPh>
    <rPh sb="9" eb="10">
      <t>ク</t>
    </rPh>
    <phoneticPr fontId="1"/>
  </si>
  <si>
    <r>
      <t xml:space="preserve">町名番地
</t>
    </r>
    <r>
      <rPr>
        <sz val="5"/>
        <color indexed="8"/>
        <rFont val="メイリオ"/>
        <family val="3"/>
        <charset val="128"/>
      </rPr>
      <t>（例：赤坂1丁目12-32）</t>
    </r>
    <rPh sb="0" eb="2">
      <t>チョウメイ</t>
    </rPh>
    <rPh sb="2" eb="4">
      <t>バンチ</t>
    </rPh>
    <rPh sb="6" eb="7">
      <t>レイ</t>
    </rPh>
    <rPh sb="8" eb="10">
      <t>アカサカ</t>
    </rPh>
    <rPh sb="11" eb="13">
      <t>チョウメ</t>
    </rPh>
    <phoneticPr fontId="1"/>
  </si>
  <si>
    <r>
      <t>ビル名等</t>
    </r>
    <r>
      <rPr>
        <sz val="5"/>
        <color indexed="8"/>
        <rFont val="メイリオ"/>
        <family val="3"/>
        <charset val="128"/>
      </rPr>
      <t xml:space="preserve">
（例：アーク森ビル）</t>
    </r>
    <rPh sb="2" eb="3">
      <t>メイ</t>
    </rPh>
    <rPh sb="3" eb="4">
      <t>トウ</t>
    </rPh>
    <rPh sb="6" eb="7">
      <t>レイ</t>
    </rPh>
    <rPh sb="11" eb="12">
      <t>モリ</t>
    </rPh>
    <phoneticPr fontId="1"/>
  </si>
  <si>
    <t>コンテナ</t>
    <phoneticPr fontId="1"/>
  </si>
  <si>
    <t>集裝箱</t>
    <phoneticPr fontId="1"/>
  </si>
  <si>
    <t>集装箱</t>
    <phoneticPr fontId="1"/>
  </si>
  <si>
    <t>簡体字</t>
    <rPh sb="0" eb="3">
      <t>カンタイジ</t>
    </rPh>
    <phoneticPr fontId="1"/>
  </si>
  <si>
    <t>簡体字</t>
    <rPh sb="0" eb="3">
      <t>カンタイジ</t>
    </rPh>
    <phoneticPr fontId="1"/>
  </si>
  <si>
    <t>英語</t>
    <rPh sb="0" eb="2">
      <t>エイゴ</t>
    </rPh>
    <phoneticPr fontId="1"/>
  </si>
  <si>
    <t>컨테이너</t>
    <phoneticPr fontId="1"/>
  </si>
  <si>
    <t>recipiente</t>
    <phoneticPr fontId="1"/>
  </si>
  <si>
    <t>kg</t>
    <phoneticPr fontId="1"/>
  </si>
  <si>
    <t>g</t>
    <phoneticPr fontId="1"/>
  </si>
  <si>
    <r>
      <rPr>
        <sz val="9"/>
        <color indexed="8"/>
        <rFont val="ＭＳ Ｐゴシック"/>
        <family val="3"/>
        <charset val="128"/>
      </rPr>
      <t>동물성</t>
    </r>
    <r>
      <rPr>
        <sz val="9"/>
        <color indexed="8"/>
        <rFont val="ＭＳ Ｐゴシック"/>
        <family val="3"/>
        <charset val="128"/>
      </rPr>
      <t xml:space="preserve"> </t>
    </r>
    <r>
      <rPr>
        <sz val="9"/>
        <color indexed="8"/>
        <rFont val="ＭＳ Ｐゴシック"/>
        <family val="3"/>
        <charset val="128"/>
      </rPr>
      <t>유지</t>
    </r>
    <r>
      <rPr>
        <sz val="9"/>
        <color indexed="8"/>
        <rFont val="ＭＳ Ｐゴシック"/>
        <family val="3"/>
        <charset val="128"/>
      </rPr>
      <t>/</t>
    </r>
    <r>
      <rPr>
        <sz val="9"/>
        <color indexed="8"/>
        <rFont val="ＭＳ Ｐゴシック"/>
        <family val="3"/>
        <charset val="128"/>
      </rPr>
      <t>식물성</t>
    </r>
    <r>
      <rPr>
        <sz val="9"/>
        <color indexed="8"/>
        <rFont val="ＭＳ Ｐゴシック"/>
        <family val="3"/>
        <charset val="128"/>
      </rPr>
      <t xml:space="preserve"> </t>
    </r>
    <r>
      <rPr>
        <sz val="9"/>
        <color indexed="8"/>
        <rFont val="ＭＳ Ｐゴシック"/>
        <family val="3"/>
        <charset val="128"/>
      </rPr>
      <t>유지</t>
    </r>
    <phoneticPr fontId="1"/>
  </si>
  <si>
    <r>
      <rPr>
        <sz val="9"/>
        <color indexed="8"/>
        <rFont val="ＭＳ Ｐゴシック"/>
        <family val="3"/>
        <charset val="128"/>
      </rPr>
      <t>动,</t>
    </r>
    <r>
      <rPr>
        <sz val="9"/>
        <color indexed="8"/>
        <rFont val="ＭＳ Ｐゴシック"/>
        <family val="3"/>
        <charset val="128"/>
      </rPr>
      <t>植物油</t>
    </r>
    <phoneticPr fontId="1"/>
  </si>
  <si>
    <t>動,植物油</t>
    <phoneticPr fontId="1"/>
  </si>
  <si>
    <t>Animal e óleo vegetal</t>
    <phoneticPr fontId="1"/>
  </si>
  <si>
    <t>従業員数</t>
    <rPh sb="0" eb="3">
      <t>ジュウギョウイン</t>
    </rPh>
    <rPh sb="3" eb="4">
      <t>スウ</t>
    </rPh>
    <phoneticPr fontId="1"/>
  </si>
  <si>
    <r>
      <t xml:space="preserve">最低ロット </t>
    </r>
    <r>
      <rPr>
        <b/>
        <sz val="9"/>
        <color indexed="10"/>
        <rFont val="メイリオ"/>
        <family val="3"/>
        <charset val="128"/>
      </rPr>
      <t>（必須）</t>
    </r>
    <rPh sb="0" eb="2">
      <t>サイテイ</t>
    </rPh>
    <phoneticPr fontId="1"/>
  </si>
  <si>
    <t>Cliquer et choisir dans la liste déroulante</t>
  </si>
  <si>
    <t>Viande/produits transformés contenant de la viande</t>
  </si>
  <si>
    <t>Produits laitiers/œufs/produits transformés à base d'œufs</t>
  </si>
  <si>
    <t>Poissons et fruits de mer/produits transformés à base de poissons et fruits de mer</t>
  </si>
  <si>
    <t>Céréales/produits transformés à base de céréales</t>
  </si>
  <si>
    <t>Riz/produits transformés à base de riz</t>
  </si>
  <si>
    <t>Fruits et légumes/produits transformés à base de fruits et légumes</t>
  </si>
  <si>
    <t>Sucre/produits transformés à base de sucre/miel</t>
  </si>
  <si>
    <t>Café/cacao/épices</t>
  </si>
  <si>
    <t>Feuilles de thé</t>
  </si>
  <si>
    <t>Condiments</t>
  </si>
  <si>
    <t>Saké</t>
  </si>
  <si>
    <t>Autres boissons alcoolisées</t>
  </si>
  <si>
    <t>Autres produits transformés</t>
  </si>
  <si>
    <t>Huiles animales et végétales</t>
    <phoneticPr fontId="1"/>
  </si>
  <si>
    <t>仏語</t>
    <rPh sb="0" eb="1">
      <t>フツ</t>
    </rPh>
    <rPh sb="1" eb="2">
      <t>ゴ</t>
    </rPh>
    <phoneticPr fontId="1"/>
  </si>
  <si>
    <t>Température ambiante</t>
    <phoneticPr fontId="1"/>
  </si>
  <si>
    <t>Réfrigération</t>
    <phoneticPr fontId="1"/>
  </si>
  <si>
    <t>Congélation</t>
    <phoneticPr fontId="1"/>
  </si>
  <si>
    <t>jour</t>
  </si>
  <si>
    <t>mois</t>
  </si>
  <si>
    <t>année</t>
  </si>
  <si>
    <t>Bouteille</t>
  </si>
  <si>
    <t>Caisse</t>
  </si>
  <si>
    <t>Paquet</t>
  </si>
  <si>
    <t>Étui</t>
  </si>
  <si>
    <t>Carton</t>
  </si>
  <si>
    <t>Container</t>
  </si>
  <si>
    <t>Choisir dans la liste déroulante</t>
  </si>
  <si>
    <t>Possible</t>
  </si>
  <si>
    <t>Impossible</t>
  </si>
  <si>
    <t>Personnel en charge de l'export à plein-temps</t>
  </si>
  <si>
    <t>Personnel en charge de l'import à temps partiel</t>
  </si>
  <si>
    <t xml:space="preserve">Prévoit d'employer du personnel en charge de l'export </t>
  </si>
  <si>
    <t>Ne prévoit pas d'employer du personnel en charge de l'export</t>
  </si>
  <si>
    <t>Hommes</t>
  </si>
  <si>
    <t>Femmes</t>
  </si>
  <si>
    <t>Hommes et femmes</t>
  </si>
  <si>
    <t>輸出体制（現Verでは不要）</t>
    <rPh sb="0" eb="2">
      <t>ユシュツ</t>
    </rPh>
    <rPh sb="2" eb="4">
      <t>タイセイ</t>
    </rPh>
    <rPh sb="5" eb="6">
      <t>ゲン</t>
    </rPh>
    <rPh sb="11" eb="13">
      <t>フヨウ</t>
    </rPh>
    <phoneticPr fontId="1"/>
  </si>
  <si>
    <t>日本語</t>
    <rPh sb="0" eb="3">
      <t>ニホンゴ</t>
    </rPh>
    <phoneticPr fontId="1"/>
  </si>
  <si>
    <t>Boissons non alcoolisées</t>
    <phoneticPr fontId="1"/>
  </si>
  <si>
    <t>個</t>
    <rPh sb="0" eb="1">
      <t>コ</t>
    </rPh>
    <phoneticPr fontId="1"/>
  </si>
  <si>
    <t>パック</t>
  </si>
  <si>
    <t>パック</t>
    <phoneticPr fontId="1"/>
  </si>
  <si>
    <t>ピース</t>
  </si>
  <si>
    <t>ピース</t>
    <phoneticPr fontId="1"/>
  </si>
  <si>
    <t>piece(s)</t>
    <phoneticPr fontId="1"/>
  </si>
  <si>
    <t>本</t>
    <rPh sb="0" eb="1">
      <t>ホン</t>
    </rPh>
    <phoneticPr fontId="1"/>
  </si>
  <si>
    <t>▼</t>
  </si>
  <si>
    <t>▼</t>
    <phoneticPr fontId="1"/>
  </si>
  <si>
    <t>▼クリックしてプルダウンよりお選びください</t>
    <rPh sb="15" eb="16">
      <t>エラ</t>
    </rPh>
    <phoneticPr fontId="1"/>
  </si>
  <si>
    <t>▼プルダウンよりお選びください</t>
    <rPh sb="9" eb="10">
      <t>エラ</t>
    </rPh>
    <phoneticPr fontId="1"/>
  </si>
  <si>
    <t>コンテナ</t>
  </si>
  <si>
    <t>ラベル</t>
    <phoneticPr fontId="1"/>
  </si>
  <si>
    <t>賞味期限_新</t>
    <rPh sb="0" eb="2">
      <t>ショウミ</t>
    </rPh>
    <rPh sb="2" eb="4">
      <t>キゲン</t>
    </rPh>
    <rPh sb="5" eb="6">
      <t>シン</t>
    </rPh>
    <phoneticPr fontId="1"/>
  </si>
  <si>
    <t>品質保持期限</t>
    <rPh sb="0" eb="2">
      <t>ヒンシツ</t>
    </rPh>
    <rPh sb="2" eb="4">
      <t>ホジ</t>
    </rPh>
    <rPh sb="4" eb="6">
      <t>キゲン</t>
    </rPh>
    <phoneticPr fontId="1"/>
  </si>
  <si>
    <t>▼</t>
    <phoneticPr fontId="1"/>
  </si>
  <si>
    <t>賞味期限</t>
    <rPh sb="0" eb="2">
      <t>ショウミ</t>
    </rPh>
    <rPh sb="2" eb="4">
      <t>キゲン</t>
    </rPh>
    <phoneticPr fontId="1"/>
  </si>
  <si>
    <t>消費期限</t>
    <rPh sb="0" eb="2">
      <t>ショウヒ</t>
    </rPh>
    <rPh sb="2" eb="4">
      <t>キゲン</t>
    </rPh>
    <phoneticPr fontId="1"/>
  </si>
  <si>
    <t>品質保持期限</t>
    <rPh sb="0" eb="2">
      <t>ヒンシツ</t>
    </rPh>
    <rPh sb="2" eb="4">
      <t>ホジ</t>
    </rPh>
    <rPh sb="4" eb="6">
      <t>キゲン</t>
    </rPh>
    <phoneticPr fontId="1"/>
  </si>
  <si>
    <t>▼</t>
    <phoneticPr fontId="1"/>
  </si>
  <si>
    <t>賞味期限</t>
    <rPh sb="0" eb="2">
      <t>ショウミ</t>
    </rPh>
    <rPh sb="2" eb="4">
      <t>キゲン</t>
    </rPh>
    <phoneticPr fontId="1"/>
  </si>
  <si>
    <t>消費期限</t>
    <rPh sb="0" eb="2">
      <t>ショウヒ</t>
    </rPh>
    <rPh sb="2" eb="4">
      <t>キゲン</t>
    </rPh>
    <phoneticPr fontId="1"/>
  </si>
  <si>
    <t>best before</t>
    <phoneticPr fontId="1"/>
  </si>
  <si>
    <t>use by date</t>
    <phoneticPr fontId="1"/>
  </si>
  <si>
    <r>
      <t>国内標準小売価格 (税抜)</t>
    </r>
    <r>
      <rPr>
        <b/>
        <sz val="9"/>
        <color indexed="10"/>
        <rFont val="メイリオ"/>
        <family val="3"/>
        <charset val="128"/>
      </rPr>
      <t>（必須）</t>
    </r>
    <rPh sb="0" eb="2">
      <t>コクナイ</t>
    </rPh>
    <rPh sb="2" eb="4">
      <t>ヒョウジュン</t>
    </rPh>
    <rPh sb="4" eb="6">
      <t>コウリ</t>
    </rPh>
    <rPh sb="6" eb="8">
      <t>カカク</t>
    </rPh>
    <rPh sb="10" eb="11">
      <t>ゼイ</t>
    </rPh>
    <rPh sb="11" eb="12">
      <t>ヌ</t>
    </rPh>
    <phoneticPr fontId="2"/>
  </si>
  <si>
    <t>ケース</t>
    <phoneticPr fontId="1"/>
  </si>
  <si>
    <t>piece(s)</t>
  </si>
  <si>
    <t>Export experience</t>
    <phoneticPr fontId="2"/>
  </si>
  <si>
    <t>Place of production/processing</t>
    <phoneticPr fontId="1"/>
  </si>
  <si>
    <t>mg</t>
    <phoneticPr fontId="1"/>
  </si>
  <si>
    <t>塊/片/條</t>
    <phoneticPr fontId="1"/>
  </si>
  <si>
    <t>개</t>
    <phoneticPr fontId="1"/>
  </si>
  <si>
    <r>
      <rPr>
        <sz val="9"/>
        <color indexed="8"/>
        <rFont val="ＭＳ Ｐゴシック"/>
        <family val="3"/>
        <charset val="128"/>
      </rPr>
      <t>块</t>
    </r>
    <r>
      <rPr>
        <sz val="9"/>
        <color indexed="8"/>
        <rFont val="ＭＳ Ｐゴシック"/>
        <family val="3"/>
        <charset val="128"/>
      </rPr>
      <t>/片/条</t>
    </r>
    <phoneticPr fontId="1"/>
  </si>
  <si>
    <t>Unidade</t>
    <phoneticPr fontId="1"/>
  </si>
  <si>
    <t>pièce(s)</t>
    <phoneticPr fontId="1"/>
  </si>
  <si>
    <t>個</t>
    <rPh sb="0" eb="1">
      <t>コ</t>
    </rPh>
    <phoneticPr fontId="1"/>
  </si>
  <si>
    <t>カ月</t>
    <phoneticPr fontId="1"/>
  </si>
  <si>
    <t>カ月</t>
    <phoneticPr fontId="1"/>
  </si>
  <si>
    <t>カ月</t>
    <rPh sb="1" eb="2">
      <t>ツキ</t>
    </rPh>
    <phoneticPr fontId="1"/>
  </si>
  <si>
    <t>塊/片/條</t>
  </si>
  <si>
    <t>块/片/条</t>
  </si>
  <si>
    <t>pièce(s)</t>
  </si>
  <si>
    <t>Description</t>
    <phoneticPr fontId="2"/>
  </si>
  <si>
    <t>We can label</t>
    <phoneticPr fontId="1"/>
  </si>
  <si>
    <t>We cannot label</t>
    <phoneticPr fontId="1"/>
  </si>
  <si>
    <t>Both Male and Female</t>
    <phoneticPr fontId="1"/>
  </si>
  <si>
    <t>Male</t>
    <phoneticPr fontId="1"/>
  </si>
  <si>
    <t>Female</t>
    <phoneticPr fontId="1"/>
  </si>
  <si>
    <r>
      <t>Retail price in Japan (yen)</t>
    </r>
    <r>
      <rPr>
        <b/>
        <sz val="7"/>
        <rFont val="メイリオ"/>
        <family val="3"/>
        <charset val="128"/>
      </rPr>
      <t xml:space="preserve"> *excluding tax</t>
    </r>
    <phoneticPr fontId="1"/>
  </si>
  <si>
    <r>
      <t>英語</t>
    </r>
    <r>
      <rPr>
        <b/>
        <sz val="7"/>
        <color rgb="FFFF0000"/>
        <rFont val="メイリオ"/>
        <family val="3"/>
        <charset val="128"/>
      </rPr>
      <t>（必須）</t>
    </r>
    <rPh sb="0" eb="2">
      <t>エイゴ</t>
    </rPh>
    <phoneticPr fontId="1"/>
  </si>
  <si>
    <r>
      <rPr>
        <b/>
        <sz val="10"/>
        <rFont val="メイリオ"/>
        <family val="3"/>
        <charset val="128"/>
      </rPr>
      <t>本社所在地</t>
    </r>
    <r>
      <rPr>
        <b/>
        <sz val="10"/>
        <color indexed="10"/>
        <rFont val="メイリオ"/>
        <family val="3"/>
        <charset val="128"/>
      </rPr>
      <t>（必須）</t>
    </r>
    <rPh sb="0" eb="2">
      <t>ホンシャ</t>
    </rPh>
    <rPh sb="2" eb="5">
      <t>ショザイチ</t>
    </rPh>
    <rPh sb="6" eb="8">
      <t>ヒッス</t>
    </rPh>
    <phoneticPr fontId="2"/>
  </si>
  <si>
    <t>Discovery Niigata</t>
    <phoneticPr fontId="1"/>
  </si>
  <si>
    <r>
      <t>自社ＰＲ（企業マインド、経営理念、コンプライアンス等）</t>
    </r>
    <r>
      <rPr>
        <b/>
        <sz val="10"/>
        <color indexed="10"/>
        <rFont val="メイリオ"/>
        <family val="3"/>
        <charset val="128"/>
      </rPr>
      <t>（必須）</t>
    </r>
    <rPh sb="0" eb="2">
      <t>ジシャ</t>
    </rPh>
    <rPh sb="5" eb="7">
      <t>キギョウ</t>
    </rPh>
    <rPh sb="12" eb="14">
      <t>ケイエイ</t>
    </rPh>
    <rPh sb="14" eb="16">
      <t>リネン</t>
    </rPh>
    <rPh sb="25" eb="26">
      <t>トウ</t>
    </rPh>
    <rPh sb="28" eb="30">
      <t>ヒッス</t>
    </rPh>
    <phoneticPr fontId="2"/>
  </si>
  <si>
    <t>輸出先国</t>
    <rPh sb="0" eb="2">
      <t>ユシュツ</t>
    </rPh>
    <rPh sb="2" eb="3">
      <t>サキ</t>
    </rPh>
    <rPh sb="3" eb="4">
      <t>コク</t>
    </rPh>
    <phoneticPr fontId="1"/>
  </si>
  <si>
    <t>日本語</t>
    <rPh sb="0" eb="3">
      <t>ニホンゴ</t>
    </rPh>
    <phoneticPr fontId="1"/>
  </si>
  <si>
    <t>英語</t>
    <rPh sb="0" eb="2">
      <t>エイゴ</t>
    </rPh>
    <phoneticPr fontId="1"/>
  </si>
  <si>
    <t>会社ロゴ</t>
    <rPh sb="0" eb="2">
      <t>カイシャ</t>
    </rPh>
    <phoneticPr fontId="1"/>
  </si>
  <si>
    <t>年</t>
    <rPh sb="0" eb="1">
      <t>ネン</t>
    </rPh>
    <phoneticPr fontId="1"/>
  </si>
  <si>
    <t>非公開</t>
    <rPh sb="0" eb="3">
      <t>ヒコウカイ</t>
    </rPh>
    <phoneticPr fontId="1"/>
  </si>
  <si>
    <t>Number of Employees</t>
    <phoneticPr fontId="1"/>
  </si>
  <si>
    <t>従業員数</t>
    <rPh sb="0" eb="3">
      <t>ジュウギョウイン</t>
    </rPh>
    <rPh sb="3" eb="4">
      <t>スウ</t>
    </rPh>
    <phoneticPr fontId="1"/>
  </si>
  <si>
    <t>資本金</t>
    <rPh sb="0" eb="3">
      <t>シホンキン</t>
    </rPh>
    <phoneticPr fontId="1"/>
  </si>
  <si>
    <t>▼ﾌﾟﾙﾀﾞｳﾝよりお選びください</t>
    <rPh sb="11" eb="12">
      <t>エラ</t>
    </rPh>
    <phoneticPr fontId="1"/>
  </si>
  <si>
    <t>資本金</t>
    <rPh sb="0" eb="3">
      <t>シホンキン</t>
    </rPh>
    <phoneticPr fontId="1"/>
  </si>
  <si>
    <t>T/T</t>
    <phoneticPr fontId="1"/>
  </si>
  <si>
    <t>L/C</t>
    <phoneticPr fontId="1"/>
  </si>
  <si>
    <t>Direct trade</t>
    <phoneticPr fontId="1"/>
  </si>
  <si>
    <t>Indirect trade</t>
    <phoneticPr fontId="1"/>
  </si>
  <si>
    <t>Exporting countries</t>
    <phoneticPr fontId="1"/>
  </si>
  <si>
    <t>Target buyer</t>
    <phoneticPr fontId="2"/>
  </si>
  <si>
    <t>Import distributor</t>
    <phoneticPr fontId="1"/>
  </si>
  <si>
    <t>Retailer</t>
    <phoneticPr fontId="1"/>
  </si>
  <si>
    <t>Restaurant and hotel</t>
    <phoneticPr fontId="1"/>
  </si>
  <si>
    <t>Company Profile</t>
    <phoneticPr fontId="1"/>
  </si>
  <si>
    <t>Cross-border EC operator</t>
    <phoneticPr fontId="1"/>
  </si>
  <si>
    <t>～ 10 million yen</t>
    <phoneticPr fontId="1"/>
  </si>
  <si>
    <t>10～50 million yen</t>
    <phoneticPr fontId="1"/>
  </si>
  <si>
    <t>1 billion yen～</t>
    <phoneticPr fontId="1"/>
  </si>
  <si>
    <t>1000万円未満</t>
    <rPh sb="4" eb="6">
      <t>マンエン</t>
    </rPh>
    <rPh sb="6" eb="8">
      <t>ミマン</t>
    </rPh>
    <phoneticPr fontId="1"/>
  </si>
  <si>
    <t>1000万円以上～5000万円未満</t>
    <rPh sb="4" eb="8">
      <t>マンエンイジョウ</t>
    </rPh>
    <rPh sb="13" eb="15">
      <t>マンエン</t>
    </rPh>
    <rPh sb="15" eb="17">
      <t>ミマン</t>
    </rPh>
    <phoneticPr fontId="1"/>
  </si>
  <si>
    <t>5000万円以上～1億円未満</t>
    <rPh sb="4" eb="8">
      <t>マンエンイジョウ</t>
    </rPh>
    <rPh sb="10" eb="11">
      <t>オク</t>
    </rPh>
    <rPh sb="11" eb="12">
      <t>エン</t>
    </rPh>
    <rPh sb="12" eb="14">
      <t>ミマン</t>
    </rPh>
    <phoneticPr fontId="1"/>
  </si>
  <si>
    <t>1億円以上～10億円未満</t>
    <rPh sb="2" eb="3">
      <t>エン</t>
    </rPh>
    <rPh sb="3" eb="5">
      <t>イジョウ</t>
    </rPh>
    <rPh sb="8" eb="10">
      <t>オクエン</t>
    </rPh>
    <rPh sb="10" eb="12">
      <t>ミマン</t>
    </rPh>
    <phoneticPr fontId="1"/>
  </si>
  <si>
    <t>10億円以上</t>
    <rPh sb="2" eb="6">
      <t>オクエンイジョウ</t>
    </rPh>
    <phoneticPr fontId="1"/>
  </si>
  <si>
    <t>100 million～1 billion yen</t>
    <phoneticPr fontId="1"/>
  </si>
  <si>
    <t>50～100 million yen</t>
    <phoneticPr fontId="1"/>
  </si>
  <si>
    <r>
      <t>会社・工場写真(1枚)</t>
    </r>
    <r>
      <rPr>
        <b/>
        <sz val="10"/>
        <color rgb="FFFF0000"/>
        <rFont val="メイリオ"/>
        <family val="3"/>
        <charset val="128"/>
      </rPr>
      <t>(必須)</t>
    </r>
    <rPh sb="0" eb="2">
      <t>カイシャ</t>
    </rPh>
    <rPh sb="3" eb="5">
      <t>コウジョウ</t>
    </rPh>
    <rPh sb="5" eb="7">
      <t>シャシン</t>
    </rPh>
    <rPh sb="9" eb="10">
      <t>マイ</t>
    </rPh>
    <rPh sb="12" eb="14">
      <t>ヒッス</t>
    </rPh>
    <phoneticPr fontId="1"/>
  </si>
  <si>
    <r>
      <t>日本語</t>
    </r>
    <r>
      <rPr>
        <b/>
        <sz val="7"/>
        <color rgb="FFFF0000"/>
        <rFont val="メイリオ"/>
        <family val="3"/>
        <charset val="128"/>
      </rPr>
      <t>（必須）</t>
    </r>
    <phoneticPr fontId="1"/>
  </si>
  <si>
    <r>
      <t>(フリガナ)</t>
    </r>
    <r>
      <rPr>
        <b/>
        <sz val="7"/>
        <color rgb="FFFF0000"/>
        <rFont val="メイリオ"/>
        <family val="3"/>
        <charset val="128"/>
      </rPr>
      <t>（必須）</t>
    </r>
    <phoneticPr fontId="1"/>
  </si>
  <si>
    <r>
      <rPr>
        <b/>
        <sz val="7"/>
        <color theme="9" tint="-0.249977111117893"/>
        <rFont val="メイリオ"/>
        <family val="3"/>
        <charset val="128"/>
      </rPr>
      <t>英語</t>
    </r>
    <r>
      <rPr>
        <b/>
        <sz val="7"/>
        <color rgb="FFFF0000"/>
        <rFont val="メイリオ"/>
        <family val="3"/>
        <charset val="128"/>
      </rPr>
      <t>（必須）</t>
    </r>
    <r>
      <rPr>
        <sz val="7"/>
        <rFont val="メイリオ"/>
        <family val="3"/>
        <charset val="128"/>
      </rPr>
      <t>(例：ARK MORI BUILDING 1F 12-32 Akasaka 1-Chome,Minato-Ku, Tokyo 107-6006 JAPAN)</t>
    </r>
    <rPh sb="0" eb="2">
      <t>エイゴ</t>
    </rPh>
    <rPh sb="3" eb="5">
      <t>ヒッス</t>
    </rPh>
    <phoneticPr fontId="1"/>
  </si>
  <si>
    <r>
      <t>ホームページ（ＵＲＬ）</t>
    </r>
    <r>
      <rPr>
        <b/>
        <sz val="7"/>
        <color rgb="FFFF0000"/>
        <rFont val="メイリオ"/>
        <family val="3"/>
        <charset val="128"/>
      </rPr>
      <t>（必須）</t>
    </r>
    <phoneticPr fontId="1"/>
  </si>
  <si>
    <r>
      <t>創業年（西暦）</t>
    </r>
    <r>
      <rPr>
        <b/>
        <sz val="9"/>
        <color rgb="FFFF0000"/>
        <rFont val="メイリオ"/>
        <family val="3"/>
        <charset val="128"/>
      </rPr>
      <t>（必須）</t>
    </r>
    <phoneticPr fontId="1"/>
  </si>
  <si>
    <r>
      <t>業種〔複数回答可〕</t>
    </r>
    <r>
      <rPr>
        <b/>
        <sz val="10"/>
        <color rgb="FFFF0000"/>
        <rFont val="メイリオ"/>
        <family val="3"/>
        <charset val="128"/>
      </rPr>
      <t>（必須）</t>
    </r>
    <rPh sb="0" eb="2">
      <t>ギョウシュ</t>
    </rPh>
    <rPh sb="3" eb="5">
      <t>フクスウ</t>
    </rPh>
    <rPh sb="5" eb="7">
      <t>カイトウ</t>
    </rPh>
    <rPh sb="7" eb="8">
      <t>カ</t>
    </rPh>
    <phoneticPr fontId="2"/>
  </si>
  <si>
    <r>
      <rPr>
        <b/>
        <sz val="8"/>
        <color indexed="8"/>
        <rFont val="メイリオ"/>
        <family val="3"/>
        <charset val="128"/>
      </rPr>
      <t>主な取扱商品（「その他食品」の場合は、［］内に具体的な商品名を日本語と英語を併記してお書きください）</t>
    </r>
    <r>
      <rPr>
        <b/>
        <sz val="9"/>
        <rFont val="メイリオ"/>
        <family val="3"/>
        <charset val="128"/>
      </rPr>
      <t>〔複数回答可〕</t>
    </r>
    <r>
      <rPr>
        <b/>
        <sz val="9"/>
        <color rgb="FFFF0000"/>
        <rFont val="メイリオ"/>
        <family val="3"/>
        <charset val="128"/>
      </rPr>
      <t>（必須）</t>
    </r>
    <rPh sb="0" eb="1">
      <t>オモ</t>
    </rPh>
    <rPh sb="2" eb="4">
      <t>トリアツカ</t>
    </rPh>
    <rPh sb="4" eb="6">
      <t>ショウヒン</t>
    </rPh>
    <rPh sb="10" eb="11">
      <t>タ</t>
    </rPh>
    <rPh sb="11" eb="13">
      <t>ショクヒン</t>
    </rPh>
    <rPh sb="15" eb="17">
      <t>バアイ</t>
    </rPh>
    <rPh sb="21" eb="22">
      <t>ナイ</t>
    </rPh>
    <rPh sb="23" eb="26">
      <t>グタイテキ</t>
    </rPh>
    <rPh sb="27" eb="30">
      <t>ショウヒンメイ</t>
    </rPh>
    <rPh sb="31" eb="34">
      <t>ニホンゴ</t>
    </rPh>
    <rPh sb="35" eb="37">
      <t>エイゴ</t>
    </rPh>
    <rPh sb="38" eb="40">
      <t>ヘイキ</t>
    </rPh>
    <rPh sb="43" eb="44">
      <t>カ</t>
    </rPh>
    <phoneticPr fontId="2"/>
  </si>
  <si>
    <r>
      <t>希望決済要件（必須）</t>
    </r>
    <r>
      <rPr>
        <b/>
        <sz val="9"/>
        <color rgb="FFFF0000"/>
        <rFont val="メイリオ"/>
        <family val="3"/>
        <charset val="128"/>
      </rPr>
      <t>（必須）</t>
    </r>
    <rPh sb="0" eb="2">
      <t>キボウ</t>
    </rPh>
    <rPh sb="2" eb="4">
      <t>ケッサイ</t>
    </rPh>
    <rPh sb="4" eb="6">
      <t>ヨウケン</t>
    </rPh>
    <phoneticPr fontId="1"/>
  </si>
  <si>
    <r>
      <t>輸出経験の有無</t>
    </r>
    <r>
      <rPr>
        <b/>
        <sz val="9"/>
        <color rgb="FFFF0000"/>
        <rFont val="メイリオ"/>
        <family val="3"/>
        <charset val="128"/>
      </rPr>
      <t>（必須）</t>
    </r>
    <rPh sb="0" eb="2">
      <t>ユシュツ</t>
    </rPh>
    <rPh sb="2" eb="4">
      <t>ケイケン</t>
    </rPh>
    <rPh sb="5" eb="7">
      <t>ウム</t>
    </rPh>
    <phoneticPr fontId="1"/>
  </si>
  <si>
    <r>
      <t>ターゲット業種</t>
    </r>
    <r>
      <rPr>
        <b/>
        <sz val="9"/>
        <color rgb="FFFF0000"/>
        <rFont val="メイリオ"/>
        <family val="3"/>
        <charset val="128"/>
      </rPr>
      <t>（必須）</t>
    </r>
    <rPh sb="5" eb="7">
      <t>ギョウシュ</t>
    </rPh>
    <phoneticPr fontId="1"/>
  </si>
  <si>
    <t>英語(※40単語程度。)</t>
    <rPh sb="0" eb="2">
      <t>エイゴ</t>
    </rPh>
    <rPh sb="6" eb="8">
      <t>タンゴ</t>
    </rPh>
    <rPh sb="8" eb="10">
      <t>テイド</t>
    </rPh>
    <phoneticPr fontId="1"/>
  </si>
  <si>
    <t>Certifications (e.g. ISO, HACCP, GAP)</t>
    <phoneticPr fontId="2"/>
  </si>
  <si>
    <r>
      <t xml:space="preserve">ケース入り数 </t>
    </r>
    <r>
      <rPr>
        <b/>
        <sz val="9"/>
        <color indexed="10"/>
        <rFont val="メイリオ"/>
        <family val="3"/>
        <charset val="128"/>
      </rPr>
      <t>（必須）</t>
    </r>
    <rPh sb="3" eb="4">
      <t>イ</t>
    </rPh>
    <rPh sb="5" eb="6">
      <t>スウ</t>
    </rPh>
    <phoneticPr fontId="1"/>
  </si>
  <si>
    <t>英語(※40単語程度。)</t>
    <phoneticPr fontId="1"/>
  </si>
  <si>
    <r>
      <rPr>
        <b/>
        <sz val="9"/>
        <color indexed="8"/>
        <rFont val="メイリオ"/>
        <family val="3"/>
        <charset val="128"/>
      </rPr>
      <t>商品ＰＲ、特徴、受賞歴、輸出先国での売れ具合等</t>
    </r>
    <r>
      <rPr>
        <sz val="9"/>
        <color indexed="8"/>
        <rFont val="メイリオ"/>
        <family val="3"/>
        <charset val="128"/>
      </rPr>
      <t xml:space="preserve"> （100字以内）※101字以上は入力できません</t>
    </r>
    <r>
      <rPr>
        <b/>
        <sz val="10"/>
        <color indexed="10"/>
        <rFont val="メイリオ"/>
        <family val="3"/>
        <charset val="128"/>
      </rPr>
      <t>（必須）</t>
    </r>
    <rPh sb="8" eb="10">
      <t>ジュショウ</t>
    </rPh>
    <rPh sb="10" eb="11">
      <t>レキ</t>
    </rPh>
    <rPh sb="22" eb="23">
      <t>ナド</t>
    </rPh>
    <rPh sb="36" eb="37">
      <t>ジ</t>
    </rPh>
    <rPh sb="37" eb="39">
      <t>イジョウ</t>
    </rPh>
    <rPh sb="40" eb="42">
      <t>ニュウリョク</t>
    </rPh>
    <rPh sb="48" eb="50">
      <t>ヒッス</t>
    </rPh>
    <phoneticPr fontId="2"/>
  </si>
  <si>
    <t>月</t>
    <rPh sb="0" eb="1">
      <t>ツキ</t>
    </rPh>
    <phoneticPr fontId="1"/>
  </si>
  <si>
    <t>1月</t>
    <rPh sb="1" eb="2">
      <t>ガツ</t>
    </rPh>
    <phoneticPr fontId="1"/>
  </si>
  <si>
    <t>2月</t>
  </si>
  <si>
    <t>3月</t>
  </si>
  <si>
    <t>4月</t>
  </si>
  <si>
    <t>5月</t>
  </si>
  <si>
    <t>6月</t>
  </si>
  <si>
    <t>7月</t>
  </si>
  <si>
    <t>8月</t>
  </si>
  <si>
    <t>9月</t>
  </si>
  <si>
    <t>10月</t>
  </si>
  <si>
    <t>11月</t>
  </si>
  <si>
    <t>12月</t>
  </si>
  <si>
    <t>January</t>
    <phoneticPr fontId="1"/>
  </si>
  <si>
    <t>February</t>
    <phoneticPr fontId="1"/>
  </si>
  <si>
    <t>March</t>
    <phoneticPr fontId="1"/>
  </si>
  <si>
    <t>April</t>
    <phoneticPr fontId="1"/>
  </si>
  <si>
    <t>May</t>
    <phoneticPr fontId="1"/>
  </si>
  <si>
    <t>June</t>
    <phoneticPr fontId="1"/>
  </si>
  <si>
    <t>July</t>
    <phoneticPr fontId="1"/>
  </si>
  <si>
    <t>August</t>
    <phoneticPr fontId="1"/>
  </si>
  <si>
    <t>September</t>
    <phoneticPr fontId="1"/>
  </si>
  <si>
    <t>October</t>
    <phoneticPr fontId="1"/>
  </si>
  <si>
    <t>November</t>
    <phoneticPr fontId="1"/>
  </si>
  <si>
    <t>December</t>
    <phoneticPr fontId="1"/>
  </si>
  <si>
    <t>Product No.</t>
    <phoneticPr fontId="1"/>
  </si>
  <si>
    <t>Capacity</t>
    <phoneticPr fontId="2"/>
  </si>
  <si>
    <r>
      <t>日本語</t>
    </r>
    <r>
      <rPr>
        <b/>
        <sz val="6"/>
        <color rgb="FFFF0000"/>
        <rFont val="ＭＳ Ｐゴシック"/>
        <family val="3"/>
        <charset val="128"/>
      </rPr>
      <t>（必須）</t>
    </r>
    <rPh sb="0" eb="3">
      <t>ニホンゴ</t>
    </rPh>
    <phoneticPr fontId="1"/>
  </si>
  <si>
    <r>
      <t>英語</t>
    </r>
    <r>
      <rPr>
        <b/>
        <sz val="6"/>
        <color rgb="FFFF0000"/>
        <rFont val="ＭＳ Ｐゴシック"/>
        <family val="3"/>
        <charset val="128"/>
      </rPr>
      <t>（必須）</t>
    </r>
    <rPh sb="0" eb="2">
      <t>エイゴ</t>
    </rPh>
    <phoneticPr fontId="1"/>
  </si>
  <si>
    <r>
      <t>1個あたりのサイズ</t>
    </r>
    <r>
      <rPr>
        <b/>
        <sz val="9"/>
        <color rgb="FFFF0000"/>
        <rFont val="メイリオ"/>
        <family val="3"/>
        <charset val="128"/>
      </rPr>
      <t>（必須）</t>
    </r>
    <rPh sb="1" eb="2">
      <t>コ</t>
    </rPh>
    <phoneticPr fontId="2"/>
  </si>
  <si>
    <r>
      <t xml:space="preserve">商品No.
</t>
    </r>
    <r>
      <rPr>
        <sz val="6"/>
        <color rgb="FFFF0000"/>
        <rFont val="メイリオ"/>
        <family val="3"/>
        <charset val="128"/>
      </rPr>
      <t>(必須)</t>
    </r>
    <rPh sb="0" eb="2">
      <t>ショウヒン</t>
    </rPh>
    <rPh sb="7" eb="9">
      <t>ヒッス</t>
    </rPh>
    <phoneticPr fontId="1"/>
  </si>
  <si>
    <r>
      <t>生産地/最終加工地（都道府県名）</t>
    </r>
    <r>
      <rPr>
        <b/>
        <sz val="9"/>
        <color rgb="FFFF0000"/>
        <rFont val="メイリオ"/>
        <family val="3"/>
        <charset val="128"/>
      </rPr>
      <t>（必須）</t>
    </r>
    <rPh sb="0" eb="3">
      <t>セイサンチ</t>
    </rPh>
    <rPh sb="4" eb="6">
      <t>サイシュウ</t>
    </rPh>
    <rPh sb="6" eb="8">
      <t>カコウ</t>
    </rPh>
    <rPh sb="8" eb="9">
      <t>チ</t>
    </rPh>
    <rPh sb="10" eb="14">
      <t>トドウフケン</t>
    </rPh>
    <rPh sb="14" eb="15">
      <t>メイ</t>
    </rPh>
    <rPh sb="17" eb="19">
      <t>ヒッス</t>
    </rPh>
    <phoneticPr fontId="2"/>
  </si>
  <si>
    <r>
      <t>日本語</t>
    </r>
    <r>
      <rPr>
        <b/>
        <sz val="9"/>
        <color rgb="FFFF0000"/>
        <rFont val="メイリオ"/>
        <family val="3"/>
        <charset val="128"/>
      </rPr>
      <t>（必須）</t>
    </r>
    <rPh sb="0" eb="3">
      <t>ニホンゴ</t>
    </rPh>
    <phoneticPr fontId="1"/>
  </si>
  <si>
    <r>
      <t>英語</t>
    </r>
    <r>
      <rPr>
        <b/>
        <sz val="9"/>
        <color rgb="FFFF0000"/>
        <rFont val="メイリオ"/>
        <family val="3"/>
        <charset val="128"/>
      </rPr>
      <t>（必須）</t>
    </r>
    <rPh sb="0" eb="2">
      <t>エイゴ</t>
    </rPh>
    <phoneticPr fontId="1"/>
  </si>
  <si>
    <r>
      <t>日本語</t>
    </r>
    <r>
      <rPr>
        <b/>
        <sz val="7"/>
        <color rgb="FFFF0000"/>
        <rFont val="ＭＳ Ｐゴシック"/>
        <family val="3"/>
        <charset val="128"/>
      </rPr>
      <t>（必須）</t>
    </r>
    <rPh sb="0" eb="3">
      <t>ニホンゴ</t>
    </rPh>
    <phoneticPr fontId="1"/>
  </si>
  <si>
    <r>
      <t>日本語(※100字以内。101字以上は入力できません。)</t>
    </r>
    <r>
      <rPr>
        <b/>
        <sz val="9"/>
        <color rgb="FFFF0000"/>
        <rFont val="メイリオ"/>
        <family val="3"/>
        <charset val="128"/>
      </rPr>
      <t>（必須）</t>
    </r>
    <rPh sb="8" eb="9">
      <t>ジ</t>
    </rPh>
    <rPh sb="9" eb="11">
      <t>イナイ</t>
    </rPh>
    <rPh sb="15" eb="18">
      <t>ジイジョウ</t>
    </rPh>
    <rPh sb="19" eb="21">
      <t>ニュウリョク</t>
    </rPh>
    <phoneticPr fontId="1"/>
  </si>
  <si>
    <r>
      <t>日本語(※100字以内。101字以上は入力できません。)</t>
    </r>
    <r>
      <rPr>
        <b/>
        <sz val="7"/>
        <color rgb="FFFF0000"/>
        <rFont val="ＭＳ Ｐゴシック"/>
        <family val="3"/>
        <charset val="128"/>
      </rPr>
      <t>（必須）</t>
    </r>
    <phoneticPr fontId="1"/>
  </si>
  <si>
    <t>※本「企業・商品情報シート」の内容は、新潟県産品PR・マッチングサイト「ディスカバリー新潟」内で公開します。</t>
    <rPh sb="15" eb="17">
      <t>ナイヨウ</t>
    </rPh>
    <rPh sb="46" eb="47">
      <t>ナイ</t>
    </rPh>
    <rPh sb="48" eb="50">
      <t>コウカイ</t>
    </rPh>
    <phoneticPr fontId="1"/>
  </si>
  <si>
    <r>
      <t>資本金</t>
    </r>
    <r>
      <rPr>
        <b/>
        <sz val="9"/>
        <color rgb="FFFF0000"/>
        <rFont val="メイリオ"/>
        <family val="3"/>
        <charset val="128"/>
      </rPr>
      <t>(必須)</t>
    </r>
    <rPh sb="0" eb="3">
      <t>シホンキン</t>
    </rPh>
    <rPh sb="4" eb="6">
      <t>ヒッス</t>
    </rPh>
    <phoneticPr fontId="1"/>
  </si>
  <si>
    <r>
      <t>従業員数</t>
    </r>
    <r>
      <rPr>
        <b/>
        <sz val="10"/>
        <color rgb="FFFF0000"/>
        <rFont val="メイリオ"/>
        <family val="3"/>
        <charset val="128"/>
      </rPr>
      <t>(必須)</t>
    </r>
    <rPh sb="0" eb="3">
      <t>ジュウギョウイン</t>
    </rPh>
    <rPh sb="3" eb="4">
      <t>スウ</t>
    </rPh>
    <rPh sb="5" eb="7">
      <t>ヒッス</t>
    </rPh>
    <phoneticPr fontId="1"/>
  </si>
  <si>
    <t>Capital fund</t>
    <phoneticPr fontId="1"/>
  </si>
  <si>
    <t xml:space="preserve">
</t>
    <phoneticPr fontId="1"/>
  </si>
  <si>
    <t>bottle(s)</t>
    <phoneticPr fontId="1"/>
  </si>
  <si>
    <t>box(es)</t>
    <phoneticPr fontId="1"/>
  </si>
  <si>
    <t>pack(s)</t>
    <phoneticPr fontId="1"/>
  </si>
  <si>
    <t>case(s)</t>
    <phoneticPr fontId="1"/>
  </si>
  <si>
    <t>pack(s)</t>
    <phoneticPr fontId="1"/>
  </si>
  <si>
    <t>単位</t>
    <rPh sb="0" eb="2">
      <t>タンイ</t>
    </rPh>
    <phoneticPr fontId="1"/>
  </si>
  <si>
    <t>case(s)</t>
    <phoneticPr fontId="1"/>
  </si>
  <si>
    <t>carton(s)</t>
    <phoneticPr fontId="1"/>
  </si>
  <si>
    <t>container(s)</t>
    <phoneticPr fontId="1"/>
  </si>
  <si>
    <t>Company outline</t>
    <phoneticPr fontId="2"/>
  </si>
  <si>
    <t>Product Specification</t>
    <phoneticPr fontId="1"/>
  </si>
  <si>
    <t>Target country</t>
    <phoneticPr fontId="2"/>
  </si>
  <si>
    <t>01</t>
    <phoneticPr fontId="1"/>
  </si>
  <si>
    <t>日本語</t>
    <rPh sb="0" eb="3">
      <t>ニホンゴ</t>
    </rPh>
    <phoneticPr fontId="1"/>
  </si>
  <si>
    <t>英語</t>
    <rPh sb="0" eb="2">
      <t>エイゴ</t>
    </rPh>
    <phoneticPr fontId="1"/>
  </si>
  <si>
    <r>
      <t>希望取引形態</t>
    </r>
    <r>
      <rPr>
        <b/>
        <sz val="9"/>
        <color rgb="FFFF0000"/>
        <rFont val="メイリオ"/>
        <family val="3"/>
        <charset val="128"/>
      </rPr>
      <t>（必須）</t>
    </r>
    <rPh sb="0" eb="2">
      <t>キボウ</t>
    </rPh>
    <rPh sb="2" eb="4">
      <t>トリヒキ</t>
    </rPh>
    <rPh sb="4" eb="6">
      <t>ケイタイ</t>
    </rPh>
    <phoneticPr fontId="1"/>
  </si>
  <si>
    <t>取得済み認証等</t>
    <rPh sb="0" eb="2">
      <t>シュトク</t>
    </rPh>
    <rPh sb="2" eb="3">
      <t>ズ</t>
    </rPh>
    <rPh sb="4" eb="6">
      <t>ニンショウ</t>
    </rPh>
    <rPh sb="6" eb="7">
      <t>ナド</t>
    </rPh>
    <phoneticPr fontId="1"/>
  </si>
  <si>
    <t>20人以下</t>
    <rPh sb="2" eb="3">
      <t>ニン</t>
    </rPh>
    <rPh sb="3" eb="5">
      <t>イカ</t>
    </rPh>
    <phoneticPr fontId="1"/>
  </si>
  <si>
    <t>～ 20 employees</t>
  </si>
  <si>
    <t>21人以上～100人以下</t>
    <rPh sb="2" eb="5">
      <t>ニンイジョウ</t>
    </rPh>
    <rPh sb="9" eb="10">
      <t>ニン</t>
    </rPh>
    <rPh sb="10" eb="12">
      <t>イカ</t>
    </rPh>
    <phoneticPr fontId="1"/>
  </si>
  <si>
    <t>21～100 employees</t>
  </si>
  <si>
    <t>101人以上～1000人以下</t>
    <rPh sb="3" eb="6">
      <t>ニンイジョウ</t>
    </rPh>
    <rPh sb="11" eb="12">
      <t>ニン</t>
    </rPh>
    <rPh sb="12" eb="14">
      <t>イカ</t>
    </rPh>
    <phoneticPr fontId="1"/>
  </si>
  <si>
    <t>101～1,000 employees</t>
  </si>
  <si>
    <t>1001人以上</t>
    <rPh sb="4" eb="7">
      <t>ニンイジョウ</t>
    </rPh>
    <phoneticPr fontId="1"/>
  </si>
  <si>
    <t>1,001 employees～</t>
  </si>
  <si>
    <t>Undisclosed</t>
  </si>
  <si>
    <t>Undisclosed</t>
    <phoneticPr fontId="1"/>
  </si>
  <si>
    <t>Other textile and apparel products</t>
    <phoneticPr fontId="1"/>
  </si>
  <si>
    <t>輸出経験の有無</t>
    <rPh sb="0" eb="2">
      <t>ユシュツ</t>
    </rPh>
    <rPh sb="2" eb="4">
      <t>ケイケン</t>
    </rPh>
    <rPh sb="5" eb="7">
      <t>ウム</t>
    </rPh>
    <phoneticPr fontId="1"/>
  </si>
  <si>
    <t>過去5年間輸出の実績なし</t>
    <rPh sb="0" eb="2">
      <t>カコ</t>
    </rPh>
    <rPh sb="3" eb="5">
      <t>ネンカン</t>
    </rPh>
    <rPh sb="5" eb="7">
      <t>ユシュツ</t>
    </rPh>
    <rPh sb="8" eb="10">
      <t>ジッセキ</t>
    </rPh>
    <phoneticPr fontId="1"/>
  </si>
  <si>
    <t>過去に一度も輸出実績なし</t>
    <rPh sb="0" eb="2">
      <t>カコ</t>
    </rPh>
    <rPh sb="3" eb="5">
      <t>イチド</t>
    </rPh>
    <rPh sb="6" eb="8">
      <t>ユシュツ</t>
    </rPh>
    <rPh sb="8" eb="10">
      <t>ジッセキ</t>
    </rPh>
    <phoneticPr fontId="1"/>
  </si>
  <si>
    <t>No export experience</t>
    <phoneticPr fontId="1"/>
  </si>
  <si>
    <t>過去5年以内に輸出の実績あり</t>
    <rPh sb="0" eb="2">
      <t>カコ</t>
    </rPh>
    <rPh sb="3" eb="4">
      <t>ネン</t>
    </rPh>
    <rPh sb="4" eb="6">
      <t>イナイ</t>
    </rPh>
    <rPh sb="7" eb="9">
      <t>ユシュツ</t>
    </rPh>
    <rPh sb="10" eb="12">
      <t>ジッセキ</t>
    </rPh>
    <phoneticPr fontId="1"/>
  </si>
  <si>
    <t>輸出経験</t>
    <rPh sb="0" eb="2">
      <t>ユシュツ</t>
    </rPh>
    <rPh sb="2" eb="4">
      <t>ケイケン</t>
    </rPh>
    <phoneticPr fontId="1"/>
  </si>
  <si>
    <t>色</t>
    <rPh sb="0" eb="1">
      <t>イロ</t>
    </rPh>
    <phoneticPr fontId="2"/>
  </si>
  <si>
    <t>Color</t>
    <phoneticPr fontId="1"/>
  </si>
  <si>
    <r>
      <t>リードタイム</t>
    </r>
    <r>
      <rPr>
        <b/>
        <sz val="9"/>
        <color rgb="FFFF0000"/>
        <rFont val="メイリオ"/>
        <family val="3"/>
        <charset val="128"/>
      </rPr>
      <t>（必須）</t>
    </r>
    <phoneticPr fontId="2"/>
  </si>
  <si>
    <t>We can make shipments</t>
    <phoneticPr fontId="1"/>
  </si>
  <si>
    <t>リードタイム</t>
    <phoneticPr fontId="1"/>
  </si>
  <si>
    <t>リードタイム</t>
    <phoneticPr fontId="1"/>
  </si>
  <si>
    <t>～</t>
    <phoneticPr fontId="1"/>
  </si>
  <si>
    <t>month(s)</t>
    <phoneticPr fontId="1"/>
  </si>
  <si>
    <t>year(s)</t>
    <phoneticPr fontId="1"/>
  </si>
  <si>
    <t>~</t>
    <phoneticPr fontId="1"/>
  </si>
  <si>
    <t>飲食器</t>
    <rPh sb="0" eb="2">
      <t>インショク</t>
    </rPh>
    <rPh sb="2" eb="3">
      <t>ウツワ</t>
    </rPh>
    <phoneticPr fontId="1"/>
  </si>
  <si>
    <t>料理用具</t>
    <rPh sb="0" eb="2">
      <t>リョウリ</t>
    </rPh>
    <rPh sb="2" eb="4">
      <t>ヨウグ</t>
    </rPh>
    <phoneticPr fontId="1"/>
  </si>
  <si>
    <t>調理用具</t>
    <rPh sb="0" eb="2">
      <t>チョウリ</t>
    </rPh>
    <rPh sb="2" eb="4">
      <t>ヨウグ</t>
    </rPh>
    <phoneticPr fontId="1"/>
  </si>
  <si>
    <t>家庭用園芸器具</t>
    <rPh sb="0" eb="3">
      <t>カテイヨウ</t>
    </rPh>
    <rPh sb="3" eb="5">
      <t>エンゲイ</t>
    </rPh>
    <rPh sb="5" eb="7">
      <t>キグ</t>
    </rPh>
    <phoneticPr fontId="1"/>
  </si>
  <si>
    <t>Household gardening tools</t>
  </si>
  <si>
    <t>Other home and living products</t>
  </si>
  <si>
    <t>Lead time</t>
    <phoneticPr fontId="1"/>
  </si>
  <si>
    <t>Experience of export within 5 years</t>
    <phoneticPr fontId="1"/>
  </si>
  <si>
    <t>No experience of export within 5 years</t>
    <phoneticPr fontId="1"/>
  </si>
  <si>
    <t>Selling point</t>
    <phoneticPr fontId="2"/>
  </si>
  <si>
    <t>Year founded</t>
    <phoneticPr fontId="1"/>
  </si>
  <si>
    <t>Number of employees</t>
    <phoneticPr fontId="1"/>
  </si>
  <si>
    <t>Industry sector</t>
    <phoneticPr fontId="2"/>
  </si>
  <si>
    <t>Payment terms</t>
    <phoneticPr fontId="2"/>
  </si>
  <si>
    <t>Trade form</t>
    <phoneticPr fontId="2"/>
  </si>
  <si>
    <t>Product name</t>
    <phoneticPr fontId="2"/>
  </si>
  <si>
    <t xml:space="preserve">We can make shipments soon. </t>
    <phoneticPr fontId="1"/>
  </si>
  <si>
    <t>after receiving order.</t>
    <phoneticPr fontId="1"/>
  </si>
  <si>
    <t>Materials</t>
    <phoneticPr fontId="1"/>
  </si>
  <si>
    <t>Main products</t>
    <phoneticPr fontId="2"/>
  </si>
  <si>
    <t>「その他の住生活用品」の場合</t>
    <rPh sb="3" eb="4">
      <t>タ</t>
    </rPh>
    <rPh sb="5" eb="8">
      <t>ジュウセイカツ</t>
    </rPh>
    <rPh sb="8" eb="10">
      <t>ヨウヒン</t>
    </rPh>
    <rPh sb="12" eb="14">
      <t>バアイ</t>
    </rPh>
    <phoneticPr fontId="1"/>
  </si>
  <si>
    <t>手持工具</t>
    <rPh sb="0" eb="2">
      <t>テモ</t>
    </rPh>
    <rPh sb="2" eb="4">
      <t>コウグ</t>
    </rPh>
    <phoneticPr fontId="1"/>
  </si>
  <si>
    <t>整地用機具、収穫調整用機具</t>
    <rPh sb="0" eb="2">
      <t>セイチ</t>
    </rPh>
    <rPh sb="2" eb="3">
      <t>ヨウ</t>
    </rPh>
    <rPh sb="3" eb="5">
      <t>キグ</t>
    </rPh>
    <rPh sb="6" eb="8">
      <t>シュウカク</t>
    </rPh>
    <rPh sb="8" eb="11">
      <t>チョウセイヨウ</t>
    </rPh>
    <rPh sb="11" eb="13">
      <t>キグ</t>
    </rPh>
    <phoneticPr fontId="1"/>
  </si>
  <si>
    <t>利器</t>
    <rPh sb="0" eb="2">
      <t>リキ</t>
    </rPh>
    <phoneticPr fontId="1"/>
  </si>
  <si>
    <t>工匠具</t>
    <rPh sb="0" eb="2">
      <t>コウショウ</t>
    </rPh>
    <rPh sb="2" eb="3">
      <t>グ</t>
    </rPh>
    <phoneticPr fontId="1"/>
  </si>
  <si>
    <t>食卓器具</t>
    <rPh sb="0" eb="2">
      <t>ショクタク</t>
    </rPh>
    <rPh sb="2" eb="4">
      <t>キグ</t>
    </rPh>
    <phoneticPr fontId="1"/>
  </si>
  <si>
    <t>食卓用ナイフ、フォーク、スプーン、はし及び同附属品</t>
    <rPh sb="0" eb="3">
      <t>ショクタクヨウ</t>
    </rPh>
    <rPh sb="19" eb="20">
      <t>オヨ</t>
    </rPh>
    <rPh sb="21" eb="22">
      <t>ドウ</t>
    </rPh>
    <rPh sb="22" eb="24">
      <t>フゾク</t>
    </rPh>
    <rPh sb="24" eb="25">
      <t>ヒン</t>
    </rPh>
    <phoneticPr fontId="1"/>
  </si>
  <si>
    <t>その他の台所用品及び食卓用品</t>
    <rPh sb="2" eb="3">
      <t>タ</t>
    </rPh>
    <rPh sb="4" eb="6">
      <t>ダイドコロ</t>
    </rPh>
    <rPh sb="6" eb="8">
      <t>ヨウヒン</t>
    </rPh>
    <rPh sb="8" eb="9">
      <t>オヨ</t>
    </rPh>
    <rPh sb="10" eb="12">
      <t>ショクタク</t>
    </rPh>
    <rPh sb="12" eb="14">
      <t>ヨウヒン</t>
    </rPh>
    <phoneticPr fontId="1"/>
  </si>
  <si>
    <t>その他の住生活用品</t>
    <rPh sb="2" eb="3">
      <t>タ</t>
    </rPh>
    <rPh sb="4" eb="5">
      <t>ジュウ</t>
    </rPh>
    <rPh sb="5" eb="7">
      <t>セイカツ</t>
    </rPh>
    <rPh sb="7" eb="9">
      <t>ヨウヒン</t>
    </rPh>
    <phoneticPr fontId="1"/>
  </si>
  <si>
    <t>外衣</t>
    <rPh sb="0" eb="2">
      <t>ガイイ</t>
    </rPh>
    <phoneticPr fontId="1"/>
  </si>
  <si>
    <t>その他の繊維・アパレル製品</t>
    <rPh sb="2" eb="3">
      <t>タ</t>
    </rPh>
    <rPh sb="4" eb="6">
      <t>センイ</t>
    </rPh>
    <rPh sb="11" eb="13">
      <t>セイヒン</t>
    </rPh>
    <phoneticPr fontId="1"/>
  </si>
  <si>
    <t>Machinist tools</t>
  </si>
  <si>
    <t>Cutleries</t>
  </si>
  <si>
    <t>Artisan's tools</t>
  </si>
  <si>
    <t>Preparation utensils</t>
  </si>
  <si>
    <t>Cooking utensils</t>
  </si>
  <si>
    <t>Tableware</t>
  </si>
  <si>
    <t>Table utensils</t>
  </si>
  <si>
    <t>Other kitchen utensils and tableware</t>
  </si>
  <si>
    <t>Outwears</t>
  </si>
  <si>
    <t>Other textile and apparel products</t>
  </si>
  <si>
    <t>Knives, forks, spoons, chopsticks, 
and those accessories</t>
    <phoneticPr fontId="1"/>
  </si>
  <si>
    <t>Machinist tools</t>
    <phoneticPr fontId="1"/>
  </si>
  <si>
    <t>Cutleries</t>
    <phoneticPr fontId="1"/>
  </si>
  <si>
    <t>Artisan's tools</t>
    <phoneticPr fontId="1"/>
  </si>
  <si>
    <t>Preparation utensils</t>
    <phoneticPr fontId="1"/>
  </si>
  <si>
    <t>Cooking utensils</t>
    <phoneticPr fontId="1"/>
  </si>
  <si>
    <t>Tableware</t>
    <phoneticPr fontId="1"/>
  </si>
  <si>
    <t>Table utensils</t>
    <phoneticPr fontId="1"/>
  </si>
  <si>
    <t>Knives, forks, spoons, chopsticks, and those accessories</t>
    <phoneticPr fontId="1"/>
  </si>
  <si>
    <t>Other kitchen utensils and tableware</t>
    <phoneticPr fontId="1"/>
  </si>
  <si>
    <t>Household gardening tools</t>
    <phoneticPr fontId="1"/>
  </si>
  <si>
    <t>Other home and living products</t>
    <phoneticPr fontId="1"/>
  </si>
  <si>
    <t>Outwears</t>
    <phoneticPr fontId="1"/>
  </si>
  <si>
    <t>bottle(s)</t>
    <phoneticPr fontId="1"/>
  </si>
  <si>
    <t>box(es)</t>
    <phoneticPr fontId="1"/>
  </si>
  <si>
    <t>pack(s)</t>
    <phoneticPr fontId="1"/>
  </si>
  <si>
    <t>Services / Others</t>
    <phoneticPr fontId="1"/>
  </si>
  <si>
    <t>Others</t>
    <phoneticPr fontId="1"/>
  </si>
  <si>
    <t>Soil preparation machinery and implements, Harvesting and preparing machinery and implements</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</si>
  <si>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</si>
  <si>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</si>
  <si>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</si>
  <si>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</si>
  <si>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</si>
  <si>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</si>
  <si>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</si>
  <si>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</si>
  <si>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</si>
  <si>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01</t>
    <phoneticPr fontId="1"/>
  </si>
  <si>
    <t>新潟県産品PRマッチングサイト「ディスカバリー新潟」掲載用「企業・商品情報シート」(日用品分野)</t>
    <rPh sb="0" eb="3">
      <t>ニイガタケン</t>
    </rPh>
    <rPh sb="3" eb="5">
      <t>サンピン</t>
    </rPh>
    <rPh sb="23" eb="25">
      <t>ニイガタ</t>
    </rPh>
    <rPh sb="26" eb="29">
      <t>ケイサイヨウ</t>
    </rPh>
    <rPh sb="30" eb="32">
      <t>キギョウ</t>
    </rPh>
    <rPh sb="33" eb="35">
      <t>ショウヒン</t>
    </rPh>
    <rPh sb="35" eb="37">
      <t>ジョウホウ</t>
    </rPh>
    <rPh sb="42" eb="45">
      <t>ニチヨウヒン</t>
    </rPh>
    <rPh sb="45" eb="47">
      <t>ブンヤ</t>
    </rPh>
    <phoneticPr fontId="1"/>
  </si>
  <si>
    <t>食卓用ナイフ、フォーク、スプーン、はし及び同附属品</t>
    <phoneticPr fontId="1"/>
  </si>
  <si>
    <r>
      <t>原材料</t>
    </r>
    <r>
      <rPr>
        <b/>
        <sz val="9"/>
        <color indexed="10"/>
        <rFont val="メイリオ"/>
        <family val="3"/>
        <charset val="128"/>
      </rPr>
      <t>（必須）</t>
    </r>
    <rPh sb="0" eb="3">
      <t>ゲンザイリョウ</t>
    </rPh>
    <rPh sb="4" eb="6">
      <t>ヒッス</t>
    </rPh>
    <phoneticPr fontId="2"/>
  </si>
  <si>
    <r>
      <t>新潟県産品PR・マッチングサイト「ディスカバリー新潟」掲載用</t>
    </r>
    <r>
      <rPr>
        <b/>
        <sz val="12"/>
        <rFont val="メイリオ"/>
        <family val="3"/>
        <charset val="128"/>
      </rPr>
      <t>【商品情報_1】(日用品)</t>
    </r>
    <rPh sb="39" eb="42">
      <t>ニチヨウヒン</t>
    </rPh>
    <phoneticPr fontId="1"/>
  </si>
  <si>
    <r>
      <t>新潟県産品PR・マッチングサイト「ディスカバリー新潟」掲載用</t>
    </r>
    <r>
      <rPr>
        <b/>
        <sz val="12"/>
        <rFont val="メイリオ"/>
        <family val="3"/>
        <charset val="128"/>
      </rPr>
      <t>【商品情報_2】(日用品)</t>
    </r>
    <rPh sb="39" eb="42">
      <t>ニチヨウヒン</t>
    </rPh>
    <phoneticPr fontId="1"/>
  </si>
  <si>
    <r>
      <t>新潟県産品PR・マッチングサイト「ディスカバリー新潟」掲載用</t>
    </r>
    <r>
      <rPr>
        <b/>
        <sz val="12"/>
        <rFont val="メイリオ"/>
        <family val="3"/>
        <charset val="128"/>
      </rPr>
      <t>【商品情報_3】(日用品)</t>
    </r>
    <rPh sb="39" eb="42">
      <t>ニチヨウヒン</t>
    </rPh>
    <phoneticPr fontId="1"/>
  </si>
  <si>
    <r>
      <t>新潟県産品PR・マッチングサイト「ディスカバリー新潟」掲載用</t>
    </r>
    <r>
      <rPr>
        <b/>
        <sz val="12"/>
        <rFont val="メイリオ"/>
        <family val="3"/>
        <charset val="128"/>
      </rPr>
      <t>【商品情報_4】(日用品)</t>
    </r>
    <rPh sb="39" eb="42">
      <t>ニチヨウヒン</t>
    </rPh>
    <phoneticPr fontId="1"/>
  </si>
  <si>
    <r>
      <t>新潟県産品PR・マッチングサイト「ディスカバリー新潟」掲載用</t>
    </r>
    <r>
      <rPr>
        <b/>
        <sz val="12"/>
        <rFont val="メイリオ"/>
        <family val="3"/>
        <charset val="128"/>
      </rPr>
      <t>【商品情報_5】(日用品)</t>
    </r>
    <rPh sb="39" eb="42">
      <t>ニチヨウヒン</t>
    </rPh>
    <phoneticPr fontId="1"/>
  </si>
  <si>
    <r>
      <t>新潟県産品PR・マッチングサイト「ディスカバリー新潟」掲載用</t>
    </r>
    <r>
      <rPr>
        <b/>
        <sz val="12"/>
        <rFont val="メイリオ"/>
        <family val="3"/>
        <charset val="128"/>
      </rPr>
      <t>【商品情報_6】(日用品)</t>
    </r>
    <rPh sb="39" eb="42">
      <t>ニチヨウヒン</t>
    </rPh>
    <phoneticPr fontId="1"/>
  </si>
  <si>
    <r>
      <t>新潟県産品PR・マッチングサイト「ディスカバリー新潟」掲載用</t>
    </r>
    <r>
      <rPr>
        <b/>
        <sz val="12"/>
        <rFont val="メイリオ"/>
        <family val="3"/>
        <charset val="128"/>
      </rPr>
      <t>【商品情報_7】(日用品)</t>
    </r>
    <rPh sb="39" eb="42">
      <t>ニチヨウヒン</t>
    </rPh>
    <phoneticPr fontId="1"/>
  </si>
  <si>
    <r>
      <t>新潟県産品PR・マッチングサイト「ディスカバリー新潟」掲載用</t>
    </r>
    <r>
      <rPr>
        <b/>
        <sz val="12"/>
        <rFont val="メイリオ"/>
        <family val="3"/>
        <charset val="128"/>
      </rPr>
      <t>【商品情報_8】(日用品)</t>
    </r>
    <rPh sb="39" eb="42">
      <t>ニチヨウヒン</t>
    </rPh>
    <phoneticPr fontId="1"/>
  </si>
  <si>
    <r>
      <t>新潟県産品PR・マッチングサイト「ディスカバリー新潟」掲載用</t>
    </r>
    <r>
      <rPr>
        <b/>
        <sz val="12"/>
        <rFont val="メイリオ"/>
        <family val="3"/>
        <charset val="128"/>
      </rPr>
      <t>【商品情報_9】(日用品)</t>
    </r>
    <rPh sb="39" eb="42">
      <t>ニチヨウヒン</t>
    </rPh>
    <phoneticPr fontId="1"/>
  </si>
  <si>
    <r>
      <t>新潟県産品PR・マッチングサイト「ディスカバリー新潟」掲載用</t>
    </r>
    <r>
      <rPr>
        <b/>
        <sz val="12"/>
        <rFont val="メイリオ"/>
        <family val="3"/>
        <charset val="128"/>
      </rPr>
      <t>【商品情報_10】(日用品)</t>
    </r>
    <rPh sb="40" eb="43">
      <t>ニチヨウヒン</t>
    </rPh>
    <phoneticPr fontId="1"/>
  </si>
  <si>
    <t>商品情報は、１品目毎にご記入し、写真を必ず添付してください。色違いの商品は1シートにまとめて記入をお願いします。</t>
    <rPh sb="30" eb="31">
      <t>イロ</t>
    </rPh>
    <rPh sb="31" eb="32">
      <t>チガ</t>
    </rPh>
    <rPh sb="34" eb="36">
      <t>ショウヒン</t>
    </rPh>
    <rPh sb="46" eb="48">
      <t>キニュウ</t>
    </rPh>
    <rPh sb="50" eb="51">
      <t>ネガ</t>
    </rPh>
    <phoneticPr fontId="2"/>
  </si>
  <si>
    <t>丁</t>
    <rPh sb="0" eb="1">
      <t>チョウ</t>
    </rPh>
    <phoneticPr fontId="1"/>
  </si>
  <si>
    <t>丁</t>
    <rPh sb="0" eb="1">
      <t>チョウ</t>
    </rPh>
    <phoneticPr fontId="1"/>
  </si>
  <si>
    <t>ロット</t>
    <phoneticPr fontId="1"/>
  </si>
  <si>
    <t>bottle(s)</t>
  </si>
  <si>
    <t>box(es)</t>
  </si>
  <si>
    <t>pack(s)</t>
  </si>
  <si>
    <t>case(s)</t>
  </si>
  <si>
    <t>carton(s)</t>
  </si>
  <si>
    <t>container(s)</t>
  </si>
  <si>
    <t>ver1.3_2020.12.22</t>
    <phoneticPr fontId="1"/>
  </si>
  <si>
    <r>
      <t>ターゲット国・地域</t>
    </r>
    <r>
      <rPr>
        <b/>
        <sz val="9"/>
        <color rgb="FFFF0000"/>
        <rFont val="メイリオ"/>
        <family val="3"/>
        <charset val="128"/>
      </rPr>
      <t>（必須）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</si>
</sst>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メイリオ"/>
      <family val="3"/>
      <charset val="128"/>
    </font>
    <font>
      <b/>
      <sz val="9"/>
      <color indexed="8"/>
      <name val="メイリオ"/>
      <family val="3"/>
      <charset val="128"/>
    </font>
    <font>
      <b/>
      <sz val="8"/>
      <color indexed="8"/>
      <name val="メイリオ"/>
      <family val="3"/>
      <charset val="128"/>
    </font>
    <font>
      <sz val="9"/>
      <color indexed="81"/>
      <name val="ＭＳ Ｐゴシック"/>
      <family val="3"/>
      <charset val="128"/>
    </font>
    <font>
      <b/>
      <sz val="9"/>
      <color indexed="81"/>
      <name val="ＭＳ Ｐゴシック"/>
      <family val="3"/>
      <charset val="128"/>
    </font>
    <font>
      <sz val="9"/>
      <name val="メイリオ"/>
      <family val="3"/>
      <charset val="128"/>
    </font>
    <font>
      <sz val="11"/>
      <name val="メイリオ"/>
      <family val="3"/>
      <charset val="128"/>
    </font>
    <font>
      <b/>
      <sz val="9"/>
      <name val="メイリオ"/>
      <family val="3"/>
      <charset val="128"/>
    </font>
    <font>
      <sz val="10"/>
      <name val="メイリオ"/>
      <family val="3"/>
      <charset val="128"/>
    </font>
    <font>
      <sz val="8"/>
      <name val="メイリオ"/>
      <family val="3"/>
      <charset val="128"/>
    </font>
    <font>
      <sz val="9"/>
      <color indexed="8"/>
      <name val="SimSun"/>
    </font>
    <font>
      <sz val="9"/>
      <name val="ＭＳ Ｐゴシック"/>
      <family val="3"/>
      <charset val="128"/>
    </font>
    <font>
      <b/>
      <sz val="12"/>
      <name val="メイリオ"/>
      <family val="3"/>
      <charset val="128"/>
    </font>
    <font>
      <b/>
      <sz val="10"/>
      <name val="メイリオ"/>
      <family val="3"/>
      <charset val="128"/>
    </font>
    <font>
      <b/>
      <sz val="10"/>
      <color indexed="10"/>
      <name val="メイリオ"/>
      <family val="3"/>
      <charset val="128"/>
    </font>
    <font>
      <b/>
      <sz val="9"/>
      <color indexed="10"/>
      <name val="メイリオ"/>
      <family val="3"/>
      <charset val="128"/>
    </font>
    <font>
      <b/>
      <sz val="11"/>
      <name val="メイリオ"/>
      <family val="3"/>
      <charset val="128"/>
    </font>
    <font>
      <sz val="7"/>
      <name val="メイリオ"/>
      <family val="3"/>
      <charset val="128"/>
    </font>
    <font>
      <sz val="6"/>
      <color indexed="8"/>
      <name val="メイリオ"/>
      <family val="3"/>
      <charset val="128"/>
    </font>
    <font>
      <sz val="5"/>
      <color indexed="8"/>
      <name val="メイリオ"/>
      <family val="3"/>
      <charset val="128"/>
    </font>
    <font>
      <b/>
      <sz val="9"/>
      <color indexed="10"/>
      <name val="ＭＳ Ｐゴシック"/>
      <family val="3"/>
      <charset val="128"/>
    </font>
    <font>
      <sz val="9"/>
      <color indexed="8"/>
      <name val="ＭＳ Ｐゴシック"/>
      <family val="3"/>
      <charset val="128"/>
    </font>
    <font>
      <b/>
      <sz val="7"/>
      <name val="メイリオ"/>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メイリオ"/>
      <family val="3"/>
      <charset val="128"/>
    </font>
    <font>
      <b/>
      <sz val="9"/>
      <color theme="1"/>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sz val="9"/>
      <color theme="0"/>
      <name val="メイリオ"/>
      <family val="3"/>
      <charset val="128"/>
    </font>
    <font>
      <b/>
      <sz val="10"/>
      <color theme="1"/>
      <name val="メイリオ"/>
      <family val="3"/>
      <charset val="128"/>
    </font>
    <font>
      <sz val="10"/>
      <color theme="1"/>
      <name val="メイリオ"/>
      <family val="3"/>
      <charset val="128"/>
    </font>
    <font>
      <sz val="8"/>
      <color theme="0"/>
      <name val="メイリオ"/>
      <family val="3"/>
      <charset val="128"/>
    </font>
    <font>
      <b/>
      <sz val="10"/>
      <color theme="0" tint="-0.34998626667073579"/>
      <name val="メイリオ"/>
      <family val="3"/>
      <charset val="128"/>
    </font>
    <font>
      <sz val="11"/>
      <color theme="0" tint="-0.34998626667073579"/>
      <name val="メイリオ"/>
      <family val="3"/>
      <charset val="128"/>
    </font>
    <font>
      <b/>
      <sz val="8"/>
      <color theme="0"/>
      <name val="メイリオ"/>
      <family val="3"/>
      <charset val="128"/>
    </font>
    <font>
      <b/>
      <sz val="8"/>
      <color theme="1"/>
      <name val="メイリオ"/>
      <family val="3"/>
      <charset val="128"/>
    </font>
    <font>
      <sz val="10"/>
      <color theme="0"/>
      <name val="メイリオ"/>
      <family val="3"/>
      <charset val="128"/>
    </font>
    <font>
      <sz val="8"/>
      <color theme="0" tint="-0.34998626667073579"/>
      <name val="メイリオ"/>
      <family val="3"/>
      <charset val="128"/>
    </font>
    <font>
      <sz val="10"/>
      <color theme="0" tint="-0.34998626667073579"/>
      <name val="メイリオ"/>
      <family val="3"/>
      <charset val="128"/>
    </font>
    <font>
      <sz val="9"/>
      <color theme="1"/>
      <name val="Batang"/>
      <family val="1"/>
    </font>
    <font>
      <b/>
      <sz val="11"/>
      <color theme="1"/>
      <name val="メイリオ"/>
      <family val="3"/>
      <charset val="128"/>
    </font>
    <font>
      <sz val="9"/>
      <name val="ＭＳ Ｐゴシック"/>
      <family val="3"/>
      <charset val="128"/>
      <scheme val="minor"/>
    </font>
    <font>
      <b/>
      <sz val="9"/>
      <color rgb="FFFF0000"/>
      <name val="ＭＳ Ｐゴシック"/>
      <family val="3"/>
      <charset val="128"/>
      <scheme val="minor"/>
    </font>
    <font>
      <sz val="11"/>
      <color rgb="FFFF0000"/>
      <name val="メイリオ"/>
      <family val="3"/>
      <charset val="128"/>
    </font>
    <font>
      <sz val="9"/>
      <color theme="0" tint="-0.34998626667073579"/>
      <name val="メイリオ"/>
      <family val="3"/>
      <charset val="128"/>
    </font>
    <font>
      <sz val="6"/>
      <color theme="0" tint="-0.34998626667073579"/>
      <name val="メイリオ"/>
      <family val="3"/>
      <charset val="128"/>
    </font>
    <font>
      <b/>
      <sz val="7"/>
      <color theme="9" tint="-0.249977111117893"/>
      <name val="メイリオ"/>
      <family val="3"/>
      <charset val="128"/>
    </font>
    <font>
      <b/>
      <sz val="8"/>
      <color theme="0" tint="-0.34998626667073579"/>
      <name val="メイリオ"/>
      <family val="3"/>
      <charset val="128"/>
    </font>
    <font>
      <b/>
      <sz val="7"/>
      <color rgb="FFFF0000"/>
      <name val="メイリオ"/>
      <family val="3"/>
      <charset val="128"/>
    </font>
    <font>
      <b/>
      <sz val="7"/>
      <color theme="1"/>
      <name val="メイリオ"/>
      <family val="3"/>
      <charset val="128"/>
    </font>
    <font>
      <sz val="14"/>
      <color theme="1"/>
      <name val="メイリオ"/>
      <family val="3"/>
      <charset val="128"/>
    </font>
    <font>
      <sz val="12"/>
      <color theme="1"/>
      <name val="メイリオ"/>
      <family val="3"/>
      <charset val="128"/>
    </font>
    <font>
      <sz val="16"/>
      <color theme="1"/>
      <name val="メイリオ"/>
      <family val="3"/>
      <charset val="128"/>
    </font>
    <font>
      <sz val="7.5"/>
      <color theme="1"/>
      <name val="メイリオ"/>
      <family val="3"/>
      <charset val="128"/>
    </font>
    <font>
      <sz val="9"/>
      <color rgb="FF000000"/>
      <name val="MS UI Gothic"/>
      <family val="3"/>
      <charset val="128"/>
    </font>
    <font>
      <b/>
      <sz val="9"/>
      <color rgb="FFFF0000"/>
      <name val="メイリオ"/>
      <family val="3"/>
      <charset val="128"/>
    </font>
    <font>
      <b/>
      <sz val="9"/>
      <color indexed="81"/>
      <name val="MS P ゴシック"/>
      <family val="3"/>
      <charset val="128"/>
    </font>
    <font>
      <sz val="18"/>
      <name val="Century"/>
      <family val="1"/>
    </font>
    <font>
      <b/>
      <sz val="9"/>
      <color theme="9" tint="-0.249977111117893"/>
      <name val="メイリオ"/>
      <family val="3"/>
      <charset val="128"/>
    </font>
    <font>
      <sz val="9"/>
      <color rgb="FF000000"/>
      <name val="Meiryo UI"/>
      <family val="3"/>
      <charset val="128"/>
    </font>
    <font>
      <b/>
      <sz val="28"/>
      <color theme="0"/>
      <name val="Century"/>
      <family val="1"/>
    </font>
    <font>
      <b/>
      <u/>
      <sz val="14"/>
      <color theme="1"/>
      <name val="メイリオ"/>
      <family val="3"/>
      <charset val="128"/>
    </font>
    <font>
      <b/>
      <u/>
      <sz val="18"/>
      <color theme="1"/>
      <name val="メイリオ"/>
      <family val="3"/>
      <charset val="128"/>
    </font>
    <font>
      <b/>
      <sz val="10"/>
      <color rgb="FFFF0000"/>
      <name val="メイリオ"/>
      <family val="3"/>
      <charset val="128"/>
    </font>
    <font>
      <b/>
      <sz val="12"/>
      <color theme="1"/>
      <name val="メイリオ"/>
      <family val="3"/>
      <charset val="128"/>
    </font>
    <font>
      <b/>
      <sz val="36"/>
      <color theme="0"/>
      <name val="Century"/>
      <family val="1"/>
    </font>
    <font>
      <b/>
      <sz val="7"/>
      <color theme="9" tint="-0.249977111117893"/>
      <name val="ＭＳ Ｐゴシック"/>
      <family val="3"/>
      <charset val="128"/>
    </font>
    <font>
      <b/>
      <sz val="6"/>
      <color theme="9" tint="-0.249977111117893"/>
      <name val="ＭＳ Ｐゴシック"/>
      <family val="3"/>
      <charset val="128"/>
    </font>
    <font>
      <b/>
      <sz val="6"/>
      <color rgb="FFFF0000"/>
      <name val="ＭＳ Ｐゴシック"/>
      <family val="3"/>
      <charset val="128"/>
    </font>
    <font>
      <sz val="6"/>
      <color rgb="FFFF0000"/>
      <name val="メイリオ"/>
      <family val="3"/>
      <charset val="128"/>
    </font>
    <font>
      <b/>
      <sz val="7"/>
      <color rgb="FFFF0000"/>
      <name val="ＭＳ Ｐゴシック"/>
      <family val="3"/>
      <charset val="128"/>
    </font>
    <font>
      <b/>
      <sz val="6"/>
      <color theme="9" tint="-0.249977111117893"/>
      <name val="メイリオ"/>
      <family val="3"/>
      <charset val="128"/>
    </font>
    <font>
      <b/>
      <sz val="16"/>
      <color theme="1"/>
      <name val="メイリオ"/>
      <family val="3"/>
      <charset val="128"/>
    </font>
    <font>
      <sz val="6"/>
      <name val="ＭＳ Ｐ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66FF"/>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8"/>
        <bgColor indexed="64"/>
      </patternFill>
    </fill>
    <fill>
      <patternFill patternType="solid">
        <fgColor theme="0"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4659260841701"/>
      </left>
      <right/>
      <top style="thin">
        <color theme="0" tint="-0.249977111117893"/>
      </top>
      <bottom style="thin">
        <color theme="0" tint="-0.249977111117893"/>
      </bottom>
      <diagonal/>
    </border>
    <border>
      <left/>
      <right style="thin">
        <color theme="0" tint="-0.34998626667073579"/>
      </right>
      <top style="thin">
        <color theme="0" tint="-0.34998626667073579"/>
      </top>
      <bottom/>
      <diagonal/>
    </border>
    <border>
      <left/>
      <right style="thin">
        <color theme="0" tint="-0.249977111117893"/>
      </right>
      <top style="thin">
        <color theme="0" tint="-0.249977111117893"/>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bottom style="thin">
        <color theme="0" tint="-0.24994659260841701"/>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diagonal/>
    </border>
    <border>
      <left/>
      <right style="thin">
        <color theme="0" tint="-0.249977111117893"/>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style="thin">
        <color theme="0" tint="-0.249977111117893"/>
      </left>
      <right/>
      <top/>
      <bottom style="thin">
        <color theme="0" tint="-0.34998626667073579"/>
      </bottom>
      <diagonal/>
    </border>
    <border>
      <left/>
      <right style="thin">
        <color theme="0" tint="-0.249977111117893"/>
      </right>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right style="thin">
        <color theme="0" tint="-0.249977111117893"/>
      </right>
      <top style="thin">
        <color theme="0" tint="-0.249977111117893"/>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top/>
      <bottom style="thin">
        <color theme="0" tint="-0.249977111117893"/>
      </bottom>
      <diagonal/>
    </border>
    <border>
      <left/>
      <right style="thin">
        <color indexed="64"/>
      </right>
      <top style="thin">
        <color indexed="64"/>
      </top>
      <bottom style="thin">
        <color indexed="64"/>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249977111117893"/>
      </left>
      <right/>
      <top style="thin">
        <color theme="0" tint="-0.24994659260841701"/>
      </top>
      <bottom style="thin">
        <color theme="0" tint="-0.24994659260841701"/>
      </bottom>
      <diagonal/>
    </border>
    <border>
      <left/>
      <right/>
      <top style="thin">
        <color theme="0" tint="-0.34998626667073579"/>
      </top>
      <bottom style="thin">
        <color theme="0" tint="-0.24994659260841701"/>
      </bottom>
      <diagonal/>
    </border>
    <border>
      <left style="thin">
        <color theme="0" tint="-0.249977111117893"/>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right style="thin">
        <color theme="0" tint="-0.249977111117893"/>
      </right>
      <top style="thin">
        <color theme="0" tint="-0.24994659260841701"/>
      </top>
      <bottom style="thin">
        <color theme="0" tint="-0.249977111117893"/>
      </bottom>
      <diagonal/>
    </border>
    <border>
      <left/>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24994659260841701"/>
      </left>
      <right/>
      <top style="thin">
        <color theme="0" tint="-0.249977111117893"/>
      </top>
      <bottom style="thin">
        <color theme="0" tint="-0.34998626667073579"/>
      </bottom>
      <diagonal/>
    </border>
    <border>
      <left/>
      <right style="thin">
        <color theme="0" tint="-0.249977111117893"/>
      </right>
      <top style="thin">
        <color theme="0" tint="-0.14996795556505021"/>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4659260841701"/>
      </left>
      <right/>
      <top/>
      <bottom/>
      <diagonal/>
    </border>
  </borders>
  <cellStyleXfs count="4">
    <xf numFmtId="0" fontId="0" fillId="0" borderId="0">
      <alignment vertical="center"/>
    </xf>
    <xf numFmtId="0" fontId="27" fillId="0" borderId="0" applyNumberForma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cellStyleXfs>
  <cellXfs count="526">
    <xf numFmtId="0" fontId="0" fillId="0" borderId="0" xfId="0">
      <alignment vertical="center"/>
    </xf>
    <xf numFmtId="0" fontId="28" fillId="0" borderId="0" xfId="0" applyFont="1">
      <alignment vertical="center"/>
    </xf>
    <xf numFmtId="0" fontId="31" fillId="0" borderId="0" xfId="0" applyFont="1">
      <alignment vertical="center"/>
    </xf>
    <xf numFmtId="0" fontId="32" fillId="0" borderId="0" xfId="0" applyFont="1">
      <alignment vertical="center"/>
    </xf>
    <xf numFmtId="0" fontId="30" fillId="0" borderId="0" xfId="0" applyFont="1">
      <alignment vertical="center"/>
    </xf>
    <xf numFmtId="0" fontId="30" fillId="0" borderId="0" xfId="0" applyFont="1" applyAlignment="1">
      <alignment horizontal="left" vertical="center" wrapText="1"/>
    </xf>
    <xf numFmtId="0" fontId="31" fillId="3" borderId="0" xfId="0" applyFont="1" applyFill="1">
      <alignment vertical="center"/>
    </xf>
    <xf numFmtId="0" fontId="31" fillId="4" borderId="0" xfId="0" applyFont="1" applyFill="1">
      <alignment vertical="center"/>
    </xf>
    <xf numFmtId="0" fontId="34" fillId="0" borderId="0" xfId="0" applyFont="1" applyAlignment="1">
      <alignment vertical="top"/>
    </xf>
    <xf numFmtId="0" fontId="35" fillId="0" borderId="0" xfId="0" applyFont="1">
      <alignment vertical="center"/>
    </xf>
    <xf numFmtId="0" fontId="28" fillId="0" borderId="0" xfId="0" applyFont="1" applyAlignment="1">
      <alignment vertical="top"/>
    </xf>
    <xf numFmtId="0" fontId="32" fillId="0" borderId="0" xfId="0" applyFont="1" applyAlignment="1">
      <alignment horizontal="left" vertical="center"/>
    </xf>
    <xf numFmtId="0" fontId="36" fillId="0" borderId="8" xfId="0" applyFont="1" applyBorder="1" applyAlignment="1">
      <alignment horizontal="left" vertical="center" wrapText="1"/>
    </xf>
    <xf numFmtId="0" fontId="32" fillId="0" borderId="0" xfId="0" applyFont="1" applyAlignment="1">
      <alignment horizontal="left" vertical="center" wrapText="1"/>
    </xf>
    <xf numFmtId="0" fontId="28" fillId="0" borderId="0" xfId="0" applyFont="1" applyAlignment="1">
      <alignment horizontal="left" vertical="center"/>
    </xf>
    <xf numFmtId="0" fontId="32" fillId="0" borderId="0" xfId="0" applyFont="1" applyAlignment="1">
      <alignment horizontal="center" vertical="center"/>
    </xf>
    <xf numFmtId="0" fontId="37" fillId="0" borderId="0" xfId="0" applyFont="1">
      <alignment vertical="center"/>
    </xf>
    <xf numFmtId="0" fontId="38" fillId="0" borderId="0" xfId="0" applyFont="1">
      <alignment vertical="center"/>
    </xf>
    <xf numFmtId="0" fontId="39" fillId="0" borderId="8" xfId="0" applyFont="1" applyBorder="1" applyAlignment="1">
      <alignment horizontal="left" vertical="center"/>
    </xf>
    <xf numFmtId="0" fontId="40" fillId="0" borderId="0" xfId="0" applyFont="1" applyAlignment="1">
      <alignment horizontal="left" vertical="center"/>
    </xf>
    <xf numFmtId="0" fontId="35" fillId="0" borderId="12" xfId="0" applyFont="1" applyBorder="1" applyAlignment="1">
      <alignment horizontal="left" vertical="center" wrapText="1"/>
    </xf>
    <xf numFmtId="0" fontId="41" fillId="0" borderId="8" xfId="0" applyFont="1" applyBorder="1" applyAlignment="1">
      <alignment horizontal="left" vertical="center" wrapText="1"/>
    </xf>
    <xf numFmtId="0" fontId="35" fillId="0" borderId="0" xfId="0" applyFont="1" applyAlignment="1">
      <alignment horizontal="left" vertical="center"/>
    </xf>
    <xf numFmtId="0" fontId="30" fillId="0" borderId="0" xfId="0" applyFont="1" applyAlignment="1">
      <alignment horizontal="center" vertical="center"/>
    </xf>
    <xf numFmtId="0" fontId="38" fillId="0" borderId="0" xfId="0" applyFont="1" applyAlignment="1">
      <alignment vertical="center" shrinkToFit="1"/>
    </xf>
    <xf numFmtId="0" fontId="38" fillId="0" borderId="0" xfId="0" applyFont="1" applyProtection="1">
      <alignment vertical="center"/>
      <protection locked="0"/>
    </xf>
    <xf numFmtId="0" fontId="38" fillId="0" borderId="0" xfId="0" applyFont="1" applyAlignment="1">
      <alignment vertical="top"/>
    </xf>
    <xf numFmtId="0" fontId="13" fillId="0" borderId="0" xfId="0" applyFont="1">
      <alignment vertical="center"/>
    </xf>
    <xf numFmtId="0" fontId="44" fillId="0" borderId="0" xfId="0" applyFont="1">
      <alignment vertical="center"/>
    </xf>
    <xf numFmtId="0" fontId="9" fillId="0" borderId="0" xfId="0" applyFont="1">
      <alignment vertical="center"/>
    </xf>
    <xf numFmtId="0" fontId="30" fillId="0" borderId="0" xfId="0" applyFont="1" applyAlignment="1" applyProtection="1">
      <alignment vertical="center" wrapText="1"/>
      <protection locked="0"/>
    </xf>
    <xf numFmtId="0" fontId="30" fillId="0" borderId="0" xfId="0" applyFont="1" applyAlignment="1">
      <alignment vertical="center" wrapText="1"/>
    </xf>
    <xf numFmtId="0" fontId="31" fillId="6" borderId="0" xfId="0" applyFont="1" applyFill="1">
      <alignment vertical="center"/>
    </xf>
    <xf numFmtId="0" fontId="34" fillId="0" borderId="12" xfId="0" applyFont="1" applyBorder="1" applyAlignment="1">
      <alignment horizontal="left" vertical="center"/>
    </xf>
    <xf numFmtId="0" fontId="28" fillId="7" borderId="0" xfId="0" applyFont="1" applyFill="1">
      <alignment vertical="center"/>
    </xf>
    <xf numFmtId="0" fontId="46" fillId="0" borderId="0" xfId="0" applyFont="1">
      <alignment vertical="center"/>
    </xf>
    <xf numFmtId="0" fontId="46" fillId="6" borderId="0" xfId="0" applyFont="1" applyFill="1">
      <alignment vertical="center"/>
    </xf>
    <xf numFmtId="0" fontId="14" fillId="6" borderId="0" xfId="0" applyFont="1" applyFill="1">
      <alignment vertical="center"/>
    </xf>
    <xf numFmtId="0" fontId="47" fillId="8" borderId="0" xfId="0" applyFont="1" applyFill="1">
      <alignment vertical="center"/>
    </xf>
    <xf numFmtId="0" fontId="29" fillId="0" borderId="0" xfId="0" applyFont="1" applyAlignment="1">
      <alignment vertical="top" wrapText="1"/>
    </xf>
    <xf numFmtId="0" fontId="29" fillId="0" borderId="0" xfId="0" applyFont="1" applyAlignment="1">
      <alignment horizontal="left" vertical="center" wrapText="1"/>
    </xf>
    <xf numFmtId="0" fontId="32" fillId="0" borderId="0" xfId="0" applyFont="1" applyAlignment="1">
      <alignment vertical="center" wrapText="1"/>
    </xf>
    <xf numFmtId="0" fontId="48" fillId="0" borderId="0" xfId="0" applyFont="1">
      <alignment vertical="center"/>
    </xf>
    <xf numFmtId="0" fontId="31" fillId="9" borderId="0" xfId="0" applyFont="1" applyFill="1">
      <alignment vertical="center"/>
    </xf>
    <xf numFmtId="0" fontId="49" fillId="0" borderId="0" xfId="0" applyFont="1">
      <alignment vertical="center"/>
    </xf>
    <xf numFmtId="0" fontId="43" fillId="0" borderId="0" xfId="0" applyFont="1" applyProtection="1">
      <alignment vertical="center"/>
      <protection locked="0"/>
    </xf>
    <xf numFmtId="0" fontId="31" fillId="8" borderId="0" xfId="0" applyFont="1" applyFill="1">
      <alignment vertical="center"/>
    </xf>
    <xf numFmtId="0" fontId="66" fillId="0" borderId="0" xfId="0" applyFont="1">
      <alignment vertical="center"/>
    </xf>
    <xf numFmtId="0" fontId="36" fillId="0" borderId="34" xfId="0" applyFont="1" applyBorder="1" applyAlignment="1">
      <alignment horizontal="left" vertical="center" wrapText="1"/>
    </xf>
    <xf numFmtId="0" fontId="35" fillId="0" borderId="36" xfId="0" applyFont="1" applyBorder="1" applyAlignment="1">
      <alignment horizontal="left" vertical="center" wrapText="1"/>
    </xf>
    <xf numFmtId="0" fontId="38" fillId="0" borderId="30" xfId="0" applyFont="1" applyBorder="1">
      <alignment vertical="center"/>
    </xf>
    <xf numFmtId="0" fontId="30" fillId="7" borderId="65" xfId="0" applyFont="1" applyFill="1" applyBorder="1" applyAlignment="1">
      <alignment horizontal="left" vertical="center" wrapText="1"/>
    </xf>
    <xf numFmtId="0" fontId="65" fillId="0" borderId="0" xfId="0" applyFont="1" applyAlignment="1">
      <alignment horizontal="center" vertical="center" wrapText="1"/>
    </xf>
    <xf numFmtId="0" fontId="31" fillId="2" borderId="0" xfId="0" applyFont="1" applyFill="1">
      <alignment vertical="center"/>
    </xf>
    <xf numFmtId="0" fontId="56" fillId="0" borderId="0" xfId="0" applyFont="1">
      <alignment vertical="center"/>
    </xf>
    <xf numFmtId="0" fontId="45" fillId="0" borderId="0" xfId="0" applyFont="1">
      <alignment vertical="center"/>
    </xf>
    <xf numFmtId="38" fontId="28" fillId="0" borderId="0" xfId="2" applyFont="1" applyFill="1" applyBorder="1" applyAlignment="1">
      <alignment horizontal="right" vertical="center" shrinkToFit="1"/>
    </xf>
    <xf numFmtId="0" fontId="32" fillId="7" borderId="0" xfId="0" applyFont="1" applyFill="1" applyAlignment="1">
      <alignment horizontal="left" vertical="center" wrapText="1"/>
    </xf>
    <xf numFmtId="0" fontId="30" fillId="0" borderId="70" xfId="0" applyFont="1" applyBorder="1">
      <alignment vertical="center"/>
    </xf>
    <xf numFmtId="0" fontId="28" fillId="0" borderId="22" xfId="0" applyFont="1" applyBorder="1">
      <alignment vertical="center"/>
    </xf>
    <xf numFmtId="0" fontId="30" fillId="0" borderId="0" xfId="0" applyFont="1" applyAlignment="1" applyProtection="1">
      <alignment horizontal="center" vertical="center" wrapText="1"/>
      <protection locked="0"/>
    </xf>
    <xf numFmtId="0" fontId="30" fillId="0" borderId="74" xfId="0" applyFont="1" applyBorder="1" applyAlignment="1">
      <alignment vertical="center" wrapText="1"/>
    </xf>
    <xf numFmtId="0" fontId="30" fillId="17" borderId="18" xfId="0" applyFont="1" applyFill="1" applyBorder="1" applyAlignment="1" applyProtection="1">
      <alignment vertical="center" wrapText="1"/>
      <protection locked="0"/>
    </xf>
    <xf numFmtId="0" fontId="30" fillId="17" borderId="17" xfId="0" applyFont="1" applyFill="1" applyBorder="1" applyAlignment="1" applyProtection="1">
      <alignment vertical="center" wrapText="1"/>
      <protection locked="0"/>
    </xf>
    <xf numFmtId="0" fontId="30" fillId="17" borderId="24" xfId="0" applyFont="1" applyFill="1" applyBorder="1" applyAlignment="1" applyProtection="1">
      <alignment vertical="center" wrapText="1"/>
      <protection locked="0"/>
    </xf>
    <xf numFmtId="0" fontId="30" fillId="17" borderId="15" xfId="0" applyFont="1" applyFill="1" applyBorder="1" applyAlignment="1" applyProtection="1">
      <alignment vertical="center" wrapText="1"/>
      <protection locked="0"/>
    </xf>
    <xf numFmtId="0" fontId="30" fillId="17" borderId="29" xfId="0" applyFont="1" applyFill="1" applyBorder="1" applyAlignment="1" applyProtection="1">
      <alignment vertical="center" wrapText="1"/>
      <protection locked="0"/>
    </xf>
    <xf numFmtId="0" fontId="30" fillId="17" borderId="30" xfId="0" applyFont="1" applyFill="1" applyBorder="1" applyAlignment="1" applyProtection="1">
      <alignment vertical="center" wrapText="1"/>
      <protection locked="0"/>
    </xf>
    <xf numFmtId="0" fontId="30" fillId="17" borderId="43" xfId="0" applyFont="1" applyFill="1" applyBorder="1" applyAlignment="1" applyProtection="1">
      <alignment vertical="center" wrapText="1"/>
      <protection locked="0"/>
    </xf>
    <xf numFmtId="0" fontId="30" fillId="17" borderId="16" xfId="0" applyFont="1" applyFill="1" applyBorder="1" applyAlignment="1" applyProtection="1">
      <alignment vertical="center" wrapText="1"/>
      <protection locked="0"/>
    </xf>
    <xf numFmtId="0" fontId="29" fillId="10" borderId="30" xfId="0" applyFont="1" applyFill="1" applyBorder="1" applyAlignment="1">
      <alignment horizontal="left" vertical="center"/>
    </xf>
    <xf numFmtId="0" fontId="29" fillId="10" borderId="46" xfId="0" applyFont="1" applyFill="1" applyBorder="1" applyAlignment="1">
      <alignment horizontal="left" vertical="center"/>
    </xf>
    <xf numFmtId="0" fontId="29" fillId="10" borderId="47" xfId="0" applyFont="1" applyFill="1" applyBorder="1" applyAlignment="1">
      <alignment horizontal="left" vertical="center"/>
    </xf>
    <xf numFmtId="0" fontId="76" fillId="11" borderId="7" xfId="0" applyFont="1" applyFill="1" applyBorder="1" applyAlignment="1" applyProtection="1">
      <alignment vertical="center" wrapText="1"/>
      <protection locked="0"/>
    </xf>
    <xf numFmtId="0" fontId="76" fillId="11" borderId="7" xfId="0" applyFont="1" applyFill="1" applyBorder="1" applyProtection="1">
      <alignment vertical="center"/>
      <protection locked="0"/>
    </xf>
    <xf numFmtId="0" fontId="35" fillId="0" borderId="11" xfId="0" applyFont="1" applyBorder="1" applyAlignment="1">
      <alignment vertical="center" wrapText="1"/>
    </xf>
    <xf numFmtId="0" fontId="35" fillId="0" borderId="12" xfId="0" applyFont="1" applyBorder="1" applyAlignment="1">
      <alignment vertical="center" wrapText="1"/>
    </xf>
    <xf numFmtId="0" fontId="30" fillId="7" borderId="0" xfId="0" applyFont="1" applyFill="1" applyAlignment="1">
      <alignment horizontal="left" vertical="center" wrapText="1"/>
    </xf>
    <xf numFmtId="0" fontId="31" fillId="0" borderId="0" xfId="0" quotePrefix="1" applyFont="1">
      <alignment vertical="center"/>
    </xf>
    <xf numFmtId="0" fontId="29" fillId="10" borderId="41" xfId="0" applyFont="1" applyFill="1" applyBorder="1" applyAlignment="1">
      <alignment horizontal="left"/>
    </xf>
    <xf numFmtId="0" fontId="29" fillId="10" borderId="17" xfId="0" applyFont="1" applyFill="1" applyBorder="1" applyAlignment="1">
      <alignment horizontal="left"/>
    </xf>
    <xf numFmtId="0" fontId="29" fillId="10" borderId="42" xfId="0" applyFont="1" applyFill="1" applyBorder="1" applyAlignment="1">
      <alignment horizontal="left"/>
    </xf>
    <xf numFmtId="0" fontId="30" fillId="0" borderId="11" xfId="0" applyFont="1" applyBorder="1">
      <alignment vertical="center"/>
    </xf>
    <xf numFmtId="0" fontId="29" fillId="0" borderId="0" xfId="0" applyFont="1" applyAlignment="1">
      <alignment horizontal="left" vertical="center"/>
    </xf>
    <xf numFmtId="0" fontId="33" fillId="0" borderId="48" xfId="0" applyFont="1" applyBorder="1">
      <alignment vertical="center"/>
    </xf>
    <xf numFmtId="0" fontId="30" fillId="0" borderId="50" xfId="0" applyFont="1" applyBorder="1">
      <alignment vertical="center"/>
    </xf>
    <xf numFmtId="0" fontId="12" fillId="0" borderId="49" xfId="0" applyFont="1" applyBorder="1" applyAlignment="1">
      <alignment vertical="center" wrapText="1"/>
    </xf>
    <xf numFmtId="0" fontId="32" fillId="0" borderId="49" xfId="0" applyFont="1" applyBorder="1">
      <alignment vertical="center"/>
    </xf>
    <xf numFmtId="0" fontId="31" fillId="0" borderId="0" xfId="0" applyFont="1" applyAlignment="1">
      <alignment vertical="center" wrapText="1"/>
    </xf>
    <xf numFmtId="0" fontId="35" fillId="0" borderId="11" xfId="0" applyFont="1" applyBorder="1" applyAlignment="1">
      <alignment horizontal="left" vertical="center" wrapText="1"/>
    </xf>
    <xf numFmtId="0" fontId="36" fillId="0" borderId="21" xfId="0" applyFont="1" applyBorder="1" applyAlignment="1">
      <alignment horizontal="left" vertical="center" wrapText="1"/>
    </xf>
    <xf numFmtId="0" fontId="35" fillId="0" borderId="22" xfId="0" applyFont="1" applyBorder="1" applyAlignment="1">
      <alignment vertical="center" wrapText="1"/>
    </xf>
    <xf numFmtId="0" fontId="30" fillId="7" borderId="1" xfId="0" applyFont="1" applyFill="1" applyBorder="1" applyAlignment="1">
      <alignment horizontal="center" vertical="center" wrapText="1"/>
    </xf>
    <xf numFmtId="0" fontId="30" fillId="0" borderId="2" xfId="0" applyFont="1" applyBorder="1" applyAlignment="1">
      <alignment vertical="center" wrapText="1"/>
    </xf>
    <xf numFmtId="0" fontId="30" fillId="0" borderId="65" xfId="0" applyFont="1" applyBorder="1" applyAlignment="1">
      <alignment horizontal="left" vertical="center" wrapText="1"/>
    </xf>
    <xf numFmtId="0" fontId="30" fillId="0" borderId="21" xfId="0" applyFont="1" applyBorder="1">
      <alignment vertical="center"/>
    </xf>
    <xf numFmtId="0" fontId="30" fillId="0" borderId="22" xfId="0" applyFont="1" applyBorder="1">
      <alignment vertical="center"/>
    </xf>
    <xf numFmtId="0" fontId="30" fillId="0" borderId="25" xfId="0" applyFont="1" applyBorder="1">
      <alignment vertical="center"/>
    </xf>
    <xf numFmtId="0" fontId="30" fillId="0" borderId="9" xfId="0" applyFont="1" applyBorder="1">
      <alignment vertical="center"/>
    </xf>
    <xf numFmtId="0" fontId="30" fillId="0" borderId="10" xfId="0" applyFont="1" applyBorder="1">
      <alignment vertical="center"/>
    </xf>
    <xf numFmtId="0" fontId="30" fillId="0" borderId="34" xfId="0" applyFont="1" applyBorder="1">
      <alignment vertical="center"/>
    </xf>
    <xf numFmtId="0" fontId="30" fillId="0" borderId="36" xfId="0" applyFont="1" applyBorder="1">
      <alignment vertical="center"/>
    </xf>
    <xf numFmtId="0" fontId="32" fillId="7" borderId="1" xfId="0" applyFont="1" applyFill="1" applyBorder="1" applyAlignment="1">
      <alignment horizontal="center" vertical="center" wrapText="1"/>
    </xf>
    <xf numFmtId="0" fontId="30" fillId="7" borderId="65" xfId="0" applyFont="1" applyFill="1" applyBorder="1" applyAlignment="1">
      <alignment vertical="center" wrapText="1"/>
    </xf>
    <xf numFmtId="0" fontId="35" fillId="0" borderId="25" xfId="0" applyFont="1" applyBorder="1" applyAlignment="1">
      <alignment horizontal="left" vertical="center" wrapText="1"/>
    </xf>
    <xf numFmtId="0" fontId="32" fillId="0" borderId="65" xfId="0" applyFont="1" applyBorder="1" applyAlignment="1">
      <alignment vertical="center" wrapText="1"/>
    </xf>
    <xf numFmtId="0" fontId="34" fillId="0" borderId="83" xfId="0" applyFont="1" applyBorder="1">
      <alignment vertical="center"/>
    </xf>
    <xf numFmtId="49" fontId="69" fillId="0" borderId="0" xfId="0" applyNumberFormat="1" applyFont="1">
      <alignment vertical="center"/>
    </xf>
    <xf numFmtId="0" fontId="69" fillId="0" borderId="0" xfId="0" applyFont="1">
      <alignment vertical="center"/>
    </xf>
    <xf numFmtId="0" fontId="30" fillId="0" borderId="0" xfId="0" applyFont="1" applyAlignment="1">
      <alignment horizontal="center" vertical="center" wrapText="1"/>
    </xf>
    <xf numFmtId="0" fontId="16" fillId="17" borderId="0" xfId="0" applyFont="1" applyFill="1" applyProtection="1">
      <alignment vertical="center"/>
      <protection locked="0"/>
    </xf>
    <xf numFmtId="0" fontId="9" fillId="17" borderId="0" xfId="0" applyFont="1" applyFill="1" applyProtection="1">
      <alignment vertical="center"/>
      <protection locked="0"/>
    </xf>
    <xf numFmtId="0" fontId="9" fillId="17" borderId="0" xfId="0" applyFont="1" applyFill="1" applyAlignment="1" applyProtection="1">
      <alignment vertical="center"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17" borderId="0" xfId="0" applyFont="1" applyFill="1" applyAlignment="1" applyProtection="1">
      <alignment horizontal="center" vertical="center"/>
      <protection locked="0"/>
    </xf>
    <xf numFmtId="0" fontId="35" fillId="15" borderId="27" xfId="0" applyFont="1" applyFill="1" applyBorder="1" applyAlignment="1" applyProtection="1">
      <alignment vertical="center" wrapText="1"/>
      <protection locked="0"/>
    </xf>
    <xf numFmtId="0" fontId="34" fillId="0" borderId="6" xfId="0" applyFont="1" applyBorder="1" applyProtection="1">
      <alignment vertical="center"/>
      <protection locked="0"/>
    </xf>
    <xf numFmtId="0" fontId="38" fillId="12" borderId="0" xfId="0" applyFont="1" applyFill="1" applyAlignment="1" applyProtection="1">
      <alignment vertical="center" wrapText="1"/>
      <protection locked="0"/>
    </xf>
    <xf numFmtId="0" fontId="28" fillId="0" borderId="0" xfId="0" applyFont="1" applyProtection="1">
      <alignment vertical="center"/>
      <protection locked="0"/>
    </xf>
    <xf numFmtId="0" fontId="38" fillId="0" borderId="0" xfId="0" applyFont="1" applyAlignment="1" applyProtection="1">
      <alignment vertical="center" wrapText="1"/>
      <protection locked="0"/>
    </xf>
    <xf numFmtId="0" fontId="32" fillId="0" borderId="0" xfId="0" applyFont="1" applyAlignment="1" applyProtection="1">
      <alignment vertical="top"/>
      <protection locked="0"/>
    </xf>
    <xf numFmtId="0" fontId="42" fillId="0" borderId="0" xfId="0" applyFont="1" applyAlignment="1" applyProtection="1">
      <alignment vertical="top"/>
      <protection locked="0"/>
    </xf>
    <xf numFmtId="0" fontId="50" fillId="0" borderId="0" xfId="0" applyFont="1" applyProtection="1">
      <alignment vertical="center"/>
      <protection locked="0"/>
    </xf>
    <xf numFmtId="0" fontId="34" fillId="0" borderId="0" xfId="0" applyFont="1" applyProtection="1">
      <alignment vertical="center"/>
      <protection locked="0"/>
    </xf>
    <xf numFmtId="0" fontId="37" fillId="0" borderId="0" xfId="0" applyFont="1" applyProtection="1">
      <alignment vertical="center"/>
      <protection locked="0"/>
    </xf>
    <xf numFmtId="0" fontId="35" fillId="0" borderId="0" xfId="0" applyFont="1" applyProtection="1">
      <alignment vertical="center"/>
      <protection locked="0"/>
    </xf>
    <xf numFmtId="0" fontId="28" fillId="0" borderId="0" xfId="0" applyFont="1" applyAlignment="1" applyProtection="1">
      <alignment vertical="top"/>
      <protection locked="0"/>
    </xf>
    <xf numFmtId="0" fontId="38" fillId="0" borderId="0" xfId="0" applyFont="1" applyAlignment="1" applyProtection="1">
      <alignment vertical="top"/>
      <protection locked="0"/>
    </xf>
    <xf numFmtId="0" fontId="34" fillId="0" borderId="0" xfId="0" applyFont="1" applyAlignment="1" applyProtection="1">
      <alignment vertical="top"/>
      <protection locked="0"/>
    </xf>
    <xf numFmtId="0" fontId="37" fillId="0" borderId="0" xfId="0" applyFont="1" applyAlignment="1" applyProtection="1">
      <alignment vertical="top"/>
      <protection locked="0"/>
    </xf>
    <xf numFmtId="0" fontId="28" fillId="0" borderId="19" xfId="0" applyFont="1" applyBorder="1" applyProtection="1">
      <alignment vertical="center"/>
      <protection locked="0"/>
    </xf>
    <xf numFmtId="0" fontId="28" fillId="0" borderId="6" xfId="0" applyFont="1" applyBorder="1" applyProtection="1">
      <alignment vertical="center"/>
      <protection locked="0"/>
    </xf>
    <xf numFmtId="0" fontId="28" fillId="0" borderId="20" xfId="0" applyFont="1" applyBorder="1" applyProtection="1">
      <alignment vertical="center"/>
      <protection locked="0"/>
    </xf>
    <xf numFmtId="0" fontId="49" fillId="0" borderId="0" xfId="0" applyFont="1" applyProtection="1">
      <alignment vertical="center"/>
      <protection locked="0"/>
    </xf>
    <xf numFmtId="0" fontId="16" fillId="15" borderId="7" xfId="0" applyFont="1" applyFill="1" applyBorder="1" applyAlignment="1" applyProtection="1">
      <alignment horizontal="center" vertical="center"/>
      <protection locked="0"/>
    </xf>
    <xf numFmtId="0" fontId="34" fillId="15" borderId="7" xfId="0" applyFont="1" applyFill="1" applyBorder="1" applyAlignment="1" applyProtection="1">
      <alignment horizontal="left" vertical="center"/>
      <protection locked="0"/>
    </xf>
    <xf numFmtId="0" fontId="34" fillId="15" borderId="75" xfId="0" applyFont="1" applyFill="1" applyBorder="1" applyAlignment="1" applyProtection="1">
      <alignment horizontal="left" vertical="center"/>
      <protection locked="0"/>
    </xf>
    <xf numFmtId="0" fontId="3" fillId="13" borderId="7" xfId="0" applyFont="1" applyFill="1" applyBorder="1" applyAlignment="1" applyProtection="1">
      <alignment horizontal="left" vertical="top" wrapText="1"/>
      <protection locked="0"/>
    </xf>
    <xf numFmtId="0" fontId="30" fillId="13" borderId="7" xfId="0" applyFont="1" applyFill="1" applyBorder="1" applyAlignment="1" applyProtection="1">
      <alignment horizontal="left" vertical="top" wrapText="1"/>
      <protection locked="0"/>
    </xf>
    <xf numFmtId="0" fontId="63" fillId="11" borderId="7" xfId="0" applyFont="1" applyFill="1" applyBorder="1" applyAlignment="1" applyProtection="1">
      <alignment horizontal="left" vertical="top"/>
      <protection locked="0"/>
    </xf>
    <xf numFmtId="0" fontId="54" fillId="15" borderId="63" xfId="0" applyFont="1" applyFill="1" applyBorder="1" applyAlignment="1" applyProtection="1">
      <alignment horizontal="left" vertical="center"/>
      <protection locked="0"/>
    </xf>
    <xf numFmtId="0" fontId="34" fillId="0" borderId="7" xfId="0" applyFont="1" applyBorder="1" applyAlignment="1" applyProtection="1">
      <alignment horizontal="center" vertical="center"/>
      <protection locked="0"/>
    </xf>
    <xf numFmtId="0" fontId="34" fillId="15" borderId="28" xfId="0" applyFont="1" applyFill="1" applyBorder="1" applyAlignment="1" applyProtection="1">
      <alignment horizontal="left" vertical="center"/>
      <protection locked="0"/>
    </xf>
    <xf numFmtId="0" fontId="40" fillId="15" borderId="7" xfId="0" applyFont="1" applyFill="1" applyBorder="1" applyAlignment="1" applyProtection="1">
      <alignment horizontal="center" vertical="center" wrapText="1"/>
      <protection locked="0"/>
    </xf>
    <xf numFmtId="0" fontId="34" fillId="15" borderId="19" xfId="0" applyFont="1" applyFill="1" applyBorder="1" applyAlignment="1" applyProtection="1">
      <alignment horizontal="center" vertical="center"/>
      <protection locked="0"/>
    </xf>
    <xf numFmtId="0" fontId="34" fillId="15" borderId="6" xfId="0" applyFont="1" applyFill="1" applyBorder="1" applyAlignment="1" applyProtection="1">
      <alignment horizontal="center" vertical="center"/>
      <protection locked="0"/>
    </xf>
    <xf numFmtId="0" fontId="34" fillId="15" borderId="20" xfId="0" applyFont="1" applyFill="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29" fillId="15" borderId="19" xfId="0" applyFont="1" applyFill="1" applyBorder="1" applyAlignment="1" applyProtection="1">
      <alignment horizontal="center" vertical="center"/>
      <protection locked="0"/>
    </xf>
    <xf numFmtId="0" fontId="29" fillId="15" borderId="6" xfId="0" applyFont="1" applyFill="1" applyBorder="1" applyAlignment="1" applyProtection="1">
      <alignment horizontal="center" vertical="center"/>
      <protection locked="0"/>
    </xf>
    <xf numFmtId="0" fontId="32" fillId="13" borderId="19" xfId="0" applyFont="1" applyFill="1" applyBorder="1" applyAlignment="1" applyProtection="1">
      <alignment horizontal="center"/>
      <protection locked="0"/>
    </xf>
    <xf numFmtId="0" fontId="32" fillId="13" borderId="6" xfId="0" applyFont="1" applyFill="1" applyBorder="1" applyAlignment="1" applyProtection="1">
      <alignment horizontal="center"/>
      <protection locked="0"/>
    </xf>
    <xf numFmtId="0" fontId="32" fillId="13" borderId="20" xfId="0" applyFont="1" applyFill="1" applyBorder="1" applyAlignment="1" applyProtection="1">
      <alignment horizontal="center"/>
      <protection locked="0"/>
    </xf>
    <xf numFmtId="0" fontId="27" fillId="13" borderId="63" xfId="1" applyFill="1" applyBorder="1" applyAlignment="1" applyProtection="1">
      <alignment horizontal="left" vertical="center" shrinkToFit="1"/>
      <protection locked="0"/>
    </xf>
    <xf numFmtId="0" fontId="0" fillId="13" borderId="63" xfId="0" applyFill="1" applyBorder="1" applyAlignment="1" applyProtection="1">
      <alignment horizontal="left" vertical="center" shrinkToFit="1"/>
      <protection locked="0"/>
    </xf>
    <xf numFmtId="0" fontId="35" fillId="13" borderId="7" xfId="0" applyFont="1" applyFill="1" applyBorder="1" applyAlignment="1" applyProtection="1">
      <alignment horizontal="left" vertical="center" wrapText="1" shrinkToFit="1"/>
      <protection locked="0"/>
    </xf>
    <xf numFmtId="0" fontId="32" fillId="15" borderId="27" xfId="0" applyFont="1" applyFill="1" applyBorder="1" applyAlignment="1" applyProtection="1">
      <alignment horizontal="center" vertical="center" wrapText="1"/>
      <protection locked="0"/>
    </xf>
    <xf numFmtId="0" fontId="51" fillId="11" borderId="7" xfId="0" applyFont="1" applyFill="1" applyBorder="1" applyAlignment="1" applyProtection="1">
      <alignment horizontal="left" vertical="top"/>
      <protection locked="0"/>
    </xf>
    <xf numFmtId="0" fontId="52" fillId="11" borderId="7" xfId="0" applyFont="1" applyFill="1" applyBorder="1" applyAlignment="1" applyProtection="1">
      <alignment horizontal="right" vertical="top"/>
      <protection locked="0"/>
    </xf>
    <xf numFmtId="49" fontId="8" fillId="0" borderId="7" xfId="0" quotePrefix="1" applyNumberFormat="1" applyFont="1" applyBorder="1" applyAlignment="1" applyProtection="1">
      <alignment horizontal="right" vertical="top"/>
      <protection locked="0"/>
    </xf>
    <xf numFmtId="49" fontId="11" fillId="0" borderId="7" xfId="0" applyNumberFormat="1" applyFont="1" applyBorder="1" applyAlignment="1" applyProtection="1">
      <alignment horizontal="right" vertical="top"/>
      <protection locked="0"/>
    </xf>
    <xf numFmtId="0" fontId="51" fillId="11" borderId="32" xfId="0" applyFont="1" applyFill="1" applyBorder="1" applyAlignment="1" applyProtection="1">
      <alignment horizontal="left" vertical="center"/>
      <protection locked="0"/>
    </xf>
    <xf numFmtId="0" fontId="34" fillId="15" borderId="7" xfId="0" applyFont="1" applyFill="1" applyBorder="1" applyAlignment="1" applyProtection="1">
      <alignment horizontal="left" vertical="center" wrapText="1"/>
      <protection locked="0"/>
    </xf>
    <xf numFmtId="0" fontId="30" fillId="13" borderId="27" xfId="0" applyFont="1" applyFill="1" applyBorder="1" applyAlignment="1" applyProtection="1">
      <alignment horizontal="left" vertical="center" shrinkToFit="1"/>
      <protection locked="0"/>
    </xf>
    <xf numFmtId="0" fontId="34" fillId="15" borderId="32" xfId="0" applyFont="1" applyFill="1" applyBorder="1" applyAlignment="1" applyProtection="1">
      <alignment horizontal="left" vertical="center"/>
      <protection locked="0"/>
    </xf>
    <xf numFmtId="0" fontId="34" fillId="15" borderId="27" xfId="0" applyFont="1" applyFill="1" applyBorder="1" applyAlignment="1" applyProtection="1">
      <alignment horizontal="left" vertical="center"/>
      <protection locked="0"/>
    </xf>
    <xf numFmtId="0" fontId="30" fillId="13" borderId="27" xfId="0" applyFont="1" applyFill="1" applyBorder="1" applyAlignment="1" applyProtection="1">
      <alignment horizontal="left" vertical="center" wrapText="1" shrinkToFit="1"/>
      <protection locked="0"/>
    </xf>
    <xf numFmtId="0" fontId="19"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9" fillId="15" borderId="19" xfId="0" applyFont="1" applyFill="1" applyBorder="1" applyAlignment="1" applyProtection="1">
      <alignment horizontal="left" vertical="center"/>
      <protection locked="0"/>
    </xf>
    <xf numFmtId="0" fontId="29" fillId="15" borderId="6" xfId="0" applyFont="1" applyFill="1" applyBorder="1" applyAlignment="1" applyProtection="1">
      <alignment horizontal="left" vertical="center"/>
      <protection locked="0"/>
    </xf>
    <xf numFmtId="0" fontId="29" fillId="15" borderId="20" xfId="0" applyFont="1" applyFill="1" applyBorder="1" applyAlignment="1" applyProtection="1">
      <alignment horizontal="left" vertical="center"/>
      <protection locked="0"/>
    </xf>
    <xf numFmtId="0" fontId="29" fillId="15" borderId="7" xfId="0" applyFont="1" applyFill="1" applyBorder="1" applyAlignment="1" applyProtection="1">
      <alignment horizontal="left"/>
      <protection locked="0"/>
    </xf>
    <xf numFmtId="0" fontId="51" fillId="11" borderId="7" xfId="0" applyFont="1" applyFill="1" applyBorder="1" applyAlignment="1" applyProtection="1">
      <alignment horizontal="center" vertical="center" wrapText="1"/>
      <protection locked="0"/>
    </xf>
    <xf numFmtId="0" fontId="8" fillId="13" borderId="7" xfId="0" applyFont="1" applyFill="1" applyBorder="1" applyAlignment="1" applyProtection="1">
      <alignment horizontal="left" vertical="top" wrapText="1"/>
      <protection locked="0"/>
    </xf>
    <xf numFmtId="0" fontId="16" fillId="0" borderId="19"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20" xfId="0" applyFont="1" applyBorder="1" applyAlignment="1" applyProtection="1">
      <alignment horizontal="center"/>
      <protection locked="0"/>
    </xf>
    <xf numFmtId="0" fontId="34" fillId="0" borderId="19" xfId="0" applyFont="1" applyBorder="1" applyAlignment="1" applyProtection="1">
      <alignment horizontal="center"/>
      <protection locked="0"/>
    </xf>
    <xf numFmtId="0" fontId="34" fillId="0" borderId="6"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51" fillId="11" borderId="19" xfId="0" applyFont="1" applyFill="1" applyBorder="1" applyAlignment="1" applyProtection="1">
      <alignment horizontal="center" vertical="center"/>
      <protection locked="0"/>
    </xf>
    <xf numFmtId="0" fontId="51" fillId="11" borderId="20" xfId="0" applyFont="1" applyFill="1" applyBorder="1" applyAlignment="1" applyProtection="1">
      <alignment horizontal="center" vertical="center"/>
      <protection locked="0"/>
    </xf>
    <xf numFmtId="0" fontId="35" fillId="13" borderId="19" xfId="0" applyFont="1" applyFill="1" applyBorder="1" applyAlignment="1" applyProtection="1">
      <alignment horizontal="left" vertical="center" wrapText="1"/>
      <protection locked="0"/>
    </xf>
    <xf numFmtId="0" fontId="35" fillId="13" borderId="6" xfId="0" applyFont="1" applyFill="1" applyBorder="1" applyAlignment="1" applyProtection="1">
      <alignment horizontal="left" vertical="center" wrapText="1"/>
      <protection locked="0"/>
    </xf>
    <xf numFmtId="0" fontId="35" fillId="13" borderId="20" xfId="0" applyFont="1" applyFill="1" applyBorder="1" applyAlignment="1" applyProtection="1">
      <alignment horizontal="left" vertical="center" wrapText="1"/>
      <protection locked="0"/>
    </xf>
    <xf numFmtId="0" fontId="30" fillId="13" borderId="19" xfId="0" applyFont="1" applyFill="1" applyBorder="1" applyAlignment="1" applyProtection="1">
      <alignment horizontal="left" vertical="center" wrapText="1"/>
      <protection locked="0"/>
    </xf>
    <xf numFmtId="0" fontId="30" fillId="13" borderId="6" xfId="0" applyFont="1" applyFill="1" applyBorder="1" applyAlignment="1" applyProtection="1">
      <alignment horizontal="left" vertical="center" wrapText="1"/>
      <protection locked="0"/>
    </xf>
    <xf numFmtId="0" fontId="30" fillId="13" borderId="20" xfId="0" applyFont="1" applyFill="1" applyBorder="1" applyAlignment="1" applyProtection="1">
      <alignment horizontal="left" vertical="center" wrapText="1"/>
      <protection locked="0"/>
    </xf>
    <xf numFmtId="38" fontId="29" fillId="15" borderId="19" xfId="2" applyFont="1" applyFill="1" applyBorder="1" applyAlignment="1" applyProtection="1">
      <alignment horizontal="center" vertical="center"/>
      <protection locked="0"/>
    </xf>
    <xf numFmtId="38" fontId="29" fillId="15" borderId="6" xfId="2" applyFont="1" applyFill="1" applyBorder="1" applyAlignment="1" applyProtection="1">
      <alignment horizontal="center" vertical="center"/>
      <protection locked="0"/>
    </xf>
    <xf numFmtId="38" fontId="29" fillId="15" borderId="20" xfId="2" applyFont="1" applyFill="1" applyBorder="1" applyAlignment="1" applyProtection="1">
      <alignment horizontal="center" vertical="center"/>
      <protection locked="0"/>
    </xf>
    <xf numFmtId="0" fontId="34" fillId="15" borderId="7" xfId="0" applyFont="1" applyFill="1" applyBorder="1" applyAlignment="1" applyProtection="1">
      <alignment horizontal="left" vertical="top"/>
      <protection locked="0"/>
    </xf>
    <xf numFmtId="0" fontId="28" fillId="13" borderId="19" xfId="0" applyFont="1" applyFill="1" applyBorder="1" applyAlignment="1" applyProtection="1">
      <alignment horizontal="left" vertical="center" wrapText="1"/>
      <protection locked="0"/>
    </xf>
    <xf numFmtId="0" fontId="28" fillId="13" borderId="6" xfId="0" applyFont="1" applyFill="1" applyBorder="1" applyAlignment="1" applyProtection="1">
      <alignment horizontal="left" vertical="center" wrapText="1"/>
      <protection locked="0"/>
    </xf>
    <xf numFmtId="0" fontId="28" fillId="13" borderId="20" xfId="0" applyFont="1" applyFill="1" applyBorder="1" applyAlignment="1" applyProtection="1">
      <alignment horizontal="left" vertical="center" wrapText="1"/>
      <protection locked="0"/>
    </xf>
    <xf numFmtId="0" fontId="29" fillId="0" borderId="19" xfId="0"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12" fillId="13" borderId="19" xfId="0" applyFont="1" applyFill="1" applyBorder="1" applyAlignment="1" applyProtection="1">
      <alignment horizontal="left" vertical="center" wrapText="1"/>
      <protection locked="0"/>
    </xf>
    <xf numFmtId="0" fontId="12" fillId="13" borderId="6" xfId="0" applyFont="1" applyFill="1" applyBorder="1" applyAlignment="1" applyProtection="1">
      <alignment horizontal="left" vertical="center" wrapText="1"/>
      <protection locked="0"/>
    </xf>
    <xf numFmtId="0" fontId="12" fillId="13" borderId="20"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43" xfId="0" applyFont="1" applyFill="1" applyBorder="1" applyAlignment="1" applyProtection="1">
      <alignment horizontal="center" vertical="center"/>
      <protection locked="0"/>
    </xf>
    <xf numFmtId="0" fontId="29" fillId="15" borderId="7" xfId="0" applyFont="1" applyFill="1" applyBorder="1" applyAlignment="1" applyProtection="1">
      <alignment horizontal="center" vertical="center" wrapText="1"/>
      <protection locked="0"/>
    </xf>
    <xf numFmtId="0" fontId="30" fillId="13" borderId="7" xfId="0" applyFont="1" applyFill="1" applyBorder="1" applyAlignment="1" applyProtection="1">
      <alignment horizontal="left" vertical="center" wrapText="1"/>
      <protection locked="0"/>
    </xf>
    <xf numFmtId="0" fontId="8" fillId="13" borderId="7" xfId="0" applyFont="1" applyFill="1" applyBorder="1" applyAlignment="1" applyProtection="1">
      <alignment horizontal="left" vertical="center" wrapText="1"/>
      <protection locked="0"/>
    </xf>
    <xf numFmtId="0" fontId="76" fillId="11" borderId="19" xfId="0" applyFont="1" applyFill="1" applyBorder="1" applyAlignment="1" applyProtection="1">
      <alignment horizontal="center" vertical="center"/>
      <protection locked="0"/>
    </xf>
    <xf numFmtId="0" fontId="76" fillId="11" borderId="6" xfId="0" applyFont="1" applyFill="1" applyBorder="1" applyAlignment="1" applyProtection="1">
      <alignment horizontal="center" vertical="center"/>
      <protection locked="0"/>
    </xf>
    <xf numFmtId="0" fontId="76" fillId="11" borderId="20" xfId="0" applyFont="1" applyFill="1" applyBorder="1" applyAlignment="1" applyProtection="1">
      <alignment horizontal="center" vertical="center"/>
      <protection locked="0"/>
    </xf>
    <xf numFmtId="0" fontId="11" fillId="13" borderId="18" xfId="0" applyFont="1" applyFill="1" applyBorder="1" applyAlignment="1" applyProtection="1">
      <alignment horizontal="left" vertical="center" wrapText="1"/>
      <protection locked="0"/>
    </xf>
    <xf numFmtId="0" fontId="11" fillId="13" borderId="17" xfId="0" applyFont="1" applyFill="1" applyBorder="1" applyAlignment="1" applyProtection="1">
      <alignment horizontal="left" vertical="center" wrapText="1"/>
      <protection locked="0"/>
    </xf>
    <xf numFmtId="0" fontId="11" fillId="13" borderId="24" xfId="0" applyFont="1" applyFill="1" applyBorder="1" applyAlignment="1" applyProtection="1">
      <alignment horizontal="left" vertical="center" wrapText="1"/>
      <protection locked="0"/>
    </xf>
    <xf numFmtId="0" fontId="9" fillId="0" borderId="30" xfId="0" applyFont="1" applyBorder="1" applyAlignment="1" applyProtection="1">
      <alignment horizontal="center" vertical="center"/>
      <protection locked="0"/>
    </xf>
    <xf numFmtId="0" fontId="32" fillId="3" borderId="19" xfId="0" applyFont="1" applyFill="1" applyBorder="1" applyAlignment="1" applyProtection="1">
      <alignment horizontal="center" vertical="center"/>
      <protection locked="0"/>
    </xf>
    <xf numFmtId="0" fontId="32" fillId="3" borderId="6" xfId="0" applyFont="1" applyFill="1" applyBorder="1" applyAlignment="1" applyProtection="1">
      <alignment horizontal="center" vertical="center"/>
      <protection locked="0"/>
    </xf>
    <xf numFmtId="0" fontId="32" fillId="3" borderId="20"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2" fillId="13" borderId="17" xfId="0" applyFont="1" applyFill="1" applyBorder="1" applyAlignment="1" applyProtection="1">
      <alignment horizontal="left" vertical="center" wrapText="1"/>
      <protection locked="0"/>
    </xf>
    <xf numFmtId="0" fontId="12" fillId="13" borderId="30" xfId="0" applyFont="1" applyFill="1" applyBorder="1" applyAlignment="1" applyProtection="1">
      <alignment horizontal="left" vertical="center" wrapText="1"/>
      <protection locked="0"/>
    </xf>
    <xf numFmtId="0" fontId="12" fillId="13" borderId="43" xfId="0" applyFont="1" applyFill="1" applyBorder="1" applyAlignment="1" applyProtection="1">
      <alignment horizontal="left" vertical="center" wrapText="1"/>
      <protection locked="0"/>
    </xf>
    <xf numFmtId="0" fontId="53" fillId="11" borderId="27" xfId="0" applyFont="1" applyFill="1" applyBorder="1" applyAlignment="1" applyProtection="1">
      <alignment horizontal="left" vertical="center"/>
      <protection locked="0"/>
    </xf>
    <xf numFmtId="0" fontId="35" fillId="13" borderId="13" xfId="0" applyFont="1" applyFill="1" applyBorder="1" applyAlignment="1" applyProtection="1">
      <alignment horizontal="left" vertical="center" wrapText="1" shrinkToFit="1"/>
      <protection locked="0"/>
    </xf>
    <xf numFmtId="0" fontId="35" fillId="13" borderId="26" xfId="0" applyFont="1" applyFill="1" applyBorder="1" applyAlignment="1" applyProtection="1">
      <alignment horizontal="left" vertical="center" wrapText="1" shrinkToFit="1"/>
      <protection locked="0"/>
    </xf>
    <xf numFmtId="0" fontId="35" fillId="13" borderId="14" xfId="0" applyFont="1" applyFill="1" applyBorder="1" applyAlignment="1" applyProtection="1">
      <alignment horizontal="left" vertical="center" wrapText="1" shrinkToFit="1"/>
      <protection locked="0"/>
    </xf>
    <xf numFmtId="0" fontId="32" fillId="13" borderId="27" xfId="0" applyFont="1" applyFill="1" applyBorder="1" applyAlignment="1" applyProtection="1">
      <alignment horizontal="left" vertical="center" wrapText="1"/>
      <protection locked="0"/>
    </xf>
    <xf numFmtId="0" fontId="35" fillId="13" borderId="7" xfId="0" applyFont="1" applyFill="1" applyBorder="1" applyAlignment="1" applyProtection="1">
      <alignment horizontal="left" vertical="center" shrinkToFit="1"/>
      <protection locked="0"/>
    </xf>
    <xf numFmtId="0" fontId="28" fillId="0" borderId="18"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28" fillId="13" borderId="54" xfId="0" applyFont="1" applyFill="1" applyBorder="1" applyAlignment="1" applyProtection="1">
      <alignment horizontal="left" vertical="top" wrapText="1"/>
      <protection locked="0"/>
    </xf>
    <xf numFmtId="0" fontId="28" fillId="13" borderId="55" xfId="0" applyFont="1" applyFill="1" applyBorder="1" applyAlignment="1" applyProtection="1">
      <alignment horizontal="left" vertical="top" wrapText="1"/>
      <protection locked="0"/>
    </xf>
    <xf numFmtId="0" fontId="28" fillId="13" borderId="56" xfId="0" applyFont="1" applyFill="1" applyBorder="1" applyAlignment="1" applyProtection="1">
      <alignment horizontal="left" vertical="top" wrapText="1"/>
      <protection locked="0"/>
    </xf>
    <xf numFmtId="0" fontId="28" fillId="13" borderId="33" xfId="0" applyFont="1" applyFill="1" applyBorder="1" applyAlignment="1" applyProtection="1">
      <alignment horizontal="right" vertical="center" shrinkToFit="1"/>
      <protection locked="0"/>
    </xf>
    <xf numFmtId="0" fontId="28" fillId="3" borderId="8" xfId="0" applyFont="1" applyFill="1" applyBorder="1" applyAlignment="1" applyProtection="1">
      <alignment horizontal="center" vertical="center" shrinkToFit="1"/>
      <protection locked="0"/>
    </xf>
    <xf numFmtId="0" fontId="28" fillId="3" borderId="12" xfId="0" applyFont="1" applyFill="1" applyBorder="1" applyAlignment="1" applyProtection="1">
      <alignment horizontal="center" vertical="center" shrinkToFit="1"/>
      <protection locked="0"/>
    </xf>
    <xf numFmtId="0" fontId="10" fillId="10" borderId="13" xfId="0" applyFont="1" applyFill="1" applyBorder="1" applyAlignment="1">
      <alignment horizontal="left" vertical="center"/>
    </xf>
    <xf numFmtId="0" fontId="10" fillId="10" borderId="26" xfId="0" applyFont="1" applyFill="1" applyBorder="1" applyAlignment="1">
      <alignment horizontal="left" vertical="center"/>
    </xf>
    <xf numFmtId="0" fontId="10" fillId="10" borderId="14" xfId="0" applyFont="1" applyFill="1" applyBorder="1" applyAlignment="1">
      <alignment horizontal="left" vertical="center"/>
    </xf>
    <xf numFmtId="0" fontId="10" fillId="10" borderId="44" xfId="0" applyFont="1" applyFill="1" applyBorder="1" applyAlignment="1">
      <alignment horizontal="left" vertical="center"/>
    </xf>
    <xf numFmtId="0" fontId="29" fillId="10" borderId="52" xfId="0" applyFont="1" applyFill="1" applyBorder="1" applyAlignment="1">
      <alignment horizontal="left" vertical="center"/>
    </xf>
    <xf numFmtId="0" fontId="29" fillId="10" borderId="53" xfId="0" applyFont="1" applyFill="1" applyBorder="1" applyAlignment="1">
      <alignment horizontal="left" vertical="center"/>
    </xf>
    <xf numFmtId="0" fontId="29" fillId="10" borderId="54" xfId="0" applyFont="1" applyFill="1" applyBorder="1" applyAlignment="1">
      <alignment horizontal="left" vertical="center"/>
    </xf>
    <xf numFmtId="0" fontId="29" fillId="10" borderId="55" xfId="0" applyFont="1" applyFill="1" applyBorder="1" applyAlignment="1">
      <alignment horizontal="left" vertical="center"/>
    </xf>
    <xf numFmtId="0" fontId="29" fillId="10" borderId="26" xfId="0" applyFont="1" applyFill="1" applyBorder="1" applyAlignment="1">
      <alignment horizontal="left" vertical="center"/>
    </xf>
    <xf numFmtId="0" fontId="29" fillId="10" borderId="56" xfId="0" applyFont="1" applyFill="1" applyBorder="1" applyAlignment="1">
      <alignment horizontal="left" vertical="center"/>
    </xf>
    <xf numFmtId="0" fontId="71" fillId="5" borderId="8" xfId="0" applyFont="1" applyFill="1" applyBorder="1" applyAlignment="1">
      <alignment horizontal="left" vertical="center"/>
    </xf>
    <xf numFmtId="0" fontId="71" fillId="5" borderId="11" xfId="0" applyFont="1" applyFill="1" applyBorder="1" applyAlignment="1">
      <alignment horizontal="left" vertical="center"/>
    </xf>
    <xf numFmtId="0" fontId="71" fillId="5" borderId="12" xfId="0" applyFont="1" applyFill="1" applyBorder="1" applyAlignment="1">
      <alignment horizontal="left" vertical="center"/>
    </xf>
    <xf numFmtId="0" fontId="63" fillId="5" borderId="8" xfId="0" applyFont="1" applyFill="1" applyBorder="1" applyAlignment="1">
      <alignment horizontal="center" vertical="center"/>
    </xf>
    <xf numFmtId="0" fontId="63" fillId="5" borderId="11" xfId="0" applyFont="1" applyFill="1" applyBorder="1" applyAlignment="1">
      <alignment horizontal="center" vertical="center"/>
    </xf>
    <xf numFmtId="0" fontId="63" fillId="5" borderId="12" xfId="0" applyFont="1" applyFill="1" applyBorder="1" applyAlignment="1">
      <alignment horizontal="center" vertical="center"/>
    </xf>
    <xf numFmtId="0" fontId="63" fillId="5" borderId="69" xfId="0" applyFont="1" applyFill="1" applyBorder="1" applyAlignment="1">
      <alignment horizontal="center" vertical="center"/>
    </xf>
    <xf numFmtId="0" fontId="63" fillId="5" borderId="26" xfId="0" applyFont="1" applyFill="1" applyBorder="1" applyAlignment="1">
      <alignment horizontal="center" vertical="center"/>
    </xf>
    <xf numFmtId="0" fontId="28" fillId="13" borderId="33" xfId="0" applyFont="1" applyFill="1" applyBorder="1" applyAlignment="1">
      <alignment horizontal="center" vertical="center"/>
    </xf>
    <xf numFmtId="0" fontId="28" fillId="13" borderId="8" xfId="0" applyFont="1" applyFill="1" applyBorder="1" applyAlignment="1">
      <alignment horizontal="center" vertical="center"/>
    </xf>
    <xf numFmtId="0" fontId="28" fillId="13" borderId="11" xfId="0" applyFont="1" applyFill="1" applyBorder="1" applyAlignment="1">
      <alignment horizontal="center" vertical="center"/>
    </xf>
    <xf numFmtId="0" fontId="28" fillId="13" borderId="12" xfId="0" applyFont="1" applyFill="1" applyBorder="1" applyAlignment="1">
      <alignment horizontal="center" vertical="center"/>
    </xf>
    <xf numFmtId="0" fontId="3" fillId="10" borderId="71" xfId="0" applyFont="1" applyFill="1" applyBorder="1" applyAlignment="1">
      <alignment horizontal="left" vertical="center" wrapText="1"/>
    </xf>
    <xf numFmtId="0" fontId="30" fillId="10" borderId="72" xfId="0" applyFont="1" applyFill="1" applyBorder="1" applyAlignment="1">
      <alignment horizontal="left" vertical="center" wrapText="1"/>
    </xf>
    <xf numFmtId="0" fontId="30" fillId="10" borderId="73" xfId="0" applyFont="1" applyFill="1" applyBorder="1" applyAlignment="1">
      <alignment horizontal="left" vertical="center" wrapText="1"/>
    </xf>
    <xf numFmtId="0" fontId="8" fillId="0" borderId="0" xfId="0" applyFont="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28" fillId="3" borderId="37" xfId="0" applyFont="1" applyFill="1" applyBorder="1" applyAlignment="1" applyProtection="1">
      <alignment horizontal="center" vertical="center" shrinkToFit="1"/>
      <protection locked="0"/>
    </xf>
    <xf numFmtId="0" fontId="28" fillId="3" borderId="38" xfId="0" applyFont="1" applyFill="1" applyBorder="1" applyAlignment="1" applyProtection="1">
      <alignment horizontal="center" vertical="center" shrinkToFit="1"/>
      <protection locked="0"/>
    </xf>
    <xf numFmtId="0" fontId="29" fillId="10" borderId="33" xfId="0" applyFont="1" applyFill="1" applyBorder="1" applyAlignment="1">
      <alignment horizontal="left" vertical="center"/>
    </xf>
    <xf numFmtId="0" fontId="28" fillId="13" borderId="57" xfId="0" applyFont="1" applyFill="1" applyBorder="1" applyAlignment="1" applyProtection="1">
      <alignment horizontal="left" vertical="top" wrapText="1"/>
      <protection locked="0"/>
    </xf>
    <xf numFmtId="0" fontId="28" fillId="13" borderId="31" xfId="0" applyFont="1" applyFill="1" applyBorder="1" applyAlignment="1" applyProtection="1">
      <alignment horizontal="left" vertical="top" wrapText="1"/>
      <protection locked="0"/>
    </xf>
    <xf numFmtId="0" fontId="28" fillId="13" borderId="58" xfId="0" applyFont="1" applyFill="1" applyBorder="1" applyAlignment="1" applyProtection="1">
      <alignment horizontal="left" vertical="top" wrapText="1"/>
      <protection locked="0"/>
    </xf>
    <xf numFmtId="38" fontId="56" fillId="0" borderId="0" xfId="2" applyFont="1" applyFill="1" applyBorder="1" applyAlignment="1" applyProtection="1">
      <alignment horizontal="right" vertical="center" shrinkToFit="1"/>
      <protection locked="0"/>
    </xf>
    <xf numFmtId="0" fontId="11" fillId="13" borderId="54" xfId="0" applyFont="1" applyFill="1" applyBorder="1" applyAlignment="1" applyProtection="1">
      <alignment horizontal="left" vertical="top" wrapText="1"/>
      <protection locked="0"/>
    </xf>
    <xf numFmtId="0" fontId="11" fillId="13" borderId="55" xfId="0" applyFont="1" applyFill="1" applyBorder="1" applyAlignment="1" applyProtection="1">
      <alignment horizontal="left" vertical="top" wrapText="1"/>
      <protection locked="0"/>
    </xf>
    <xf numFmtId="0" fontId="11" fillId="13" borderId="56" xfId="0" applyFont="1" applyFill="1" applyBorder="1" applyAlignment="1" applyProtection="1">
      <alignment horizontal="left" vertical="top" wrapText="1"/>
      <protection locked="0"/>
    </xf>
    <xf numFmtId="0" fontId="11" fillId="13" borderId="57" xfId="0" applyFont="1" applyFill="1" applyBorder="1" applyAlignment="1" applyProtection="1">
      <alignment horizontal="left" vertical="top" wrapText="1"/>
      <protection locked="0"/>
    </xf>
    <xf numFmtId="0" fontId="11" fillId="13" borderId="31" xfId="0" applyFont="1" applyFill="1" applyBorder="1" applyAlignment="1" applyProtection="1">
      <alignment horizontal="left" vertical="top" wrapText="1"/>
      <protection locked="0"/>
    </xf>
    <xf numFmtId="0" fontId="11" fillId="13" borderId="58" xfId="0" applyFont="1" applyFill="1" applyBorder="1" applyAlignment="1" applyProtection="1">
      <alignment horizontal="left" vertical="top" wrapText="1"/>
      <protection locked="0"/>
    </xf>
    <xf numFmtId="0" fontId="71" fillId="5" borderId="13" xfId="0" applyFont="1" applyFill="1" applyBorder="1" applyAlignment="1">
      <alignment horizontal="left" vertical="center"/>
    </xf>
    <xf numFmtId="0" fontId="71" fillId="5" borderId="26" xfId="0" applyFont="1" applyFill="1" applyBorder="1" applyAlignment="1">
      <alignment horizontal="left" vertical="center"/>
    </xf>
    <xf numFmtId="0" fontId="71" fillId="5" borderId="14" xfId="0" applyFont="1" applyFill="1" applyBorder="1" applyAlignment="1">
      <alignment horizontal="left" vertical="center"/>
    </xf>
    <xf numFmtId="0" fontId="29" fillId="10" borderId="57" xfId="0" applyFont="1" applyFill="1" applyBorder="1" applyAlignment="1">
      <alignment horizontal="left" vertical="center"/>
    </xf>
    <xf numFmtId="0" fontId="29" fillId="10" borderId="31" xfId="0" applyFont="1" applyFill="1" applyBorder="1" applyAlignment="1">
      <alignment horizontal="left" vertical="center"/>
    </xf>
    <xf numFmtId="0" fontId="29" fillId="10" borderId="58" xfId="0" applyFont="1" applyFill="1" applyBorder="1" applyAlignment="1">
      <alignment horizontal="left" vertical="center"/>
    </xf>
    <xf numFmtId="0" fontId="11" fillId="13" borderId="21" xfId="0" applyFont="1" applyFill="1" applyBorder="1" applyAlignment="1" applyProtection="1">
      <alignment horizontal="left" vertical="top" wrapText="1"/>
      <protection locked="0"/>
    </xf>
    <xf numFmtId="0" fontId="11" fillId="13" borderId="22" xfId="0" applyFont="1" applyFill="1" applyBorder="1" applyAlignment="1" applyProtection="1">
      <alignment horizontal="left" vertical="top" wrapText="1"/>
      <protection locked="0"/>
    </xf>
    <xf numFmtId="0" fontId="11" fillId="13" borderId="25" xfId="0" applyFont="1" applyFill="1" applyBorder="1" applyAlignment="1" applyProtection="1">
      <alignment horizontal="left" vertical="top" wrapText="1"/>
      <protection locked="0"/>
    </xf>
    <xf numFmtId="0" fontId="11" fillId="13" borderId="34" xfId="0" applyFont="1" applyFill="1" applyBorder="1" applyAlignment="1" applyProtection="1">
      <alignment horizontal="left" vertical="top" wrapText="1"/>
      <protection locked="0"/>
    </xf>
    <xf numFmtId="0" fontId="11" fillId="13" borderId="35" xfId="0" applyFont="1" applyFill="1" applyBorder="1" applyAlignment="1" applyProtection="1">
      <alignment horizontal="left" vertical="top" wrapText="1"/>
      <protection locked="0"/>
    </xf>
    <xf numFmtId="0" fontId="11" fillId="13" borderId="36" xfId="0" applyFont="1" applyFill="1" applyBorder="1" applyAlignment="1" applyProtection="1">
      <alignment horizontal="left" vertical="top" wrapText="1"/>
      <protection locked="0"/>
    </xf>
    <xf numFmtId="0" fontId="28" fillId="0" borderId="8"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3" borderId="7" xfId="0" applyFont="1" applyFill="1" applyBorder="1" applyAlignment="1" applyProtection="1">
      <alignment horizontal="center" vertical="center" shrinkToFit="1"/>
      <protection locked="0"/>
    </xf>
    <xf numFmtId="0" fontId="28" fillId="3" borderId="40" xfId="0" applyFont="1" applyFill="1" applyBorder="1" applyAlignment="1" applyProtection="1">
      <alignment horizontal="center" vertical="center" shrinkToFit="1"/>
      <protection locked="0"/>
    </xf>
    <xf numFmtId="0" fontId="57" fillId="13" borderId="7" xfId="0" applyFont="1" applyFill="1" applyBorder="1" applyAlignment="1" applyProtection="1">
      <alignment horizontal="left" vertical="center" shrinkToFit="1"/>
      <protection locked="0"/>
    </xf>
    <xf numFmtId="0" fontId="56" fillId="0" borderId="0" xfId="0" applyFont="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38" fontId="77" fillId="13" borderId="44" xfId="2" applyFont="1" applyFill="1" applyBorder="1" applyAlignment="1" applyProtection="1">
      <alignment horizontal="right" vertical="center" shrinkToFit="1"/>
      <protection locked="0"/>
    </xf>
    <xf numFmtId="38" fontId="77" fillId="13" borderId="52" xfId="2" applyFont="1" applyFill="1" applyBorder="1" applyAlignment="1" applyProtection="1">
      <alignment horizontal="right" vertical="center" shrinkToFit="1"/>
      <protection locked="0"/>
    </xf>
    <xf numFmtId="0" fontId="28" fillId="0" borderId="52" xfId="0" applyFont="1" applyBorder="1" applyAlignment="1">
      <alignment horizontal="left" vertical="center"/>
    </xf>
    <xf numFmtId="0" fontId="28" fillId="0" borderId="53" xfId="0" applyFont="1" applyBorder="1" applyAlignment="1">
      <alignment horizontal="left" vertical="center"/>
    </xf>
    <xf numFmtId="0" fontId="30" fillId="10" borderId="39" xfId="0" applyFont="1" applyFill="1" applyBorder="1" applyAlignment="1">
      <alignment horizontal="right" vertical="center"/>
    </xf>
    <xf numFmtId="0" fontId="28" fillId="10" borderId="7" xfId="0" applyFont="1" applyFill="1" applyBorder="1" applyAlignment="1">
      <alignment horizontal="right" vertical="center"/>
    </xf>
    <xf numFmtId="0" fontId="28" fillId="13" borderId="7" xfId="0" applyFont="1" applyFill="1" applyBorder="1" applyAlignment="1" applyProtection="1">
      <alignment horizontal="right" vertical="center" shrinkToFit="1"/>
      <protection locked="0"/>
    </xf>
    <xf numFmtId="0" fontId="19" fillId="0" borderId="30" xfId="0" applyFont="1" applyBorder="1" applyAlignment="1">
      <alignment horizontal="center" vertical="center" wrapText="1"/>
    </xf>
    <xf numFmtId="0" fontId="9" fillId="0" borderId="30" xfId="0" applyFont="1" applyBorder="1" applyAlignment="1">
      <alignment horizontal="center" vertical="center" wrapText="1"/>
    </xf>
    <xf numFmtId="0" fontId="30" fillId="10" borderId="37" xfId="0" applyFont="1" applyFill="1" applyBorder="1" applyAlignment="1">
      <alignment horizontal="right" vertical="center"/>
    </xf>
    <xf numFmtId="0" fontId="30" fillId="10" borderId="6" xfId="0" applyFont="1" applyFill="1" applyBorder="1" applyAlignment="1">
      <alignment horizontal="right" vertical="center"/>
    </xf>
    <xf numFmtId="0" fontId="30" fillId="10" borderId="38" xfId="0" applyFont="1" applyFill="1" applyBorder="1" applyAlignment="1">
      <alignment horizontal="right" vertical="center"/>
    </xf>
    <xf numFmtId="0" fontId="28" fillId="3" borderId="19" xfId="0" applyFont="1" applyFill="1" applyBorder="1" applyAlignment="1" applyProtection="1">
      <alignment horizontal="center" vertical="center" shrinkToFit="1"/>
      <protection locked="0"/>
    </xf>
    <xf numFmtId="0" fontId="29" fillId="10" borderId="37" xfId="0" applyFont="1" applyFill="1" applyBorder="1" applyAlignment="1">
      <alignment horizontal="left" vertical="center"/>
    </xf>
    <xf numFmtId="0" fontId="29" fillId="10" borderId="6" xfId="0" applyFont="1" applyFill="1" applyBorder="1" applyAlignment="1">
      <alignment horizontal="left" vertical="center"/>
    </xf>
    <xf numFmtId="0" fontId="29" fillId="10" borderId="38" xfId="0" applyFont="1" applyFill="1" applyBorder="1" applyAlignment="1">
      <alignment horizontal="left" vertical="center"/>
    </xf>
    <xf numFmtId="0" fontId="28" fillId="13" borderId="37" xfId="0" applyFont="1" applyFill="1" applyBorder="1" applyAlignment="1" applyProtection="1">
      <alignment horizontal="right" vertical="center" shrinkToFit="1"/>
      <protection locked="0"/>
    </xf>
    <xf numFmtId="0" fontId="28" fillId="13" borderId="6" xfId="0" applyFont="1" applyFill="1" applyBorder="1" applyAlignment="1" applyProtection="1">
      <alignment horizontal="right" vertical="center" shrinkToFit="1"/>
      <protection locked="0"/>
    </xf>
    <xf numFmtId="0" fontId="28" fillId="13" borderId="38" xfId="0" applyFont="1" applyFill="1" applyBorder="1" applyAlignment="1" applyProtection="1">
      <alignment horizontal="right" vertical="center" shrinkToFit="1"/>
      <protection locked="0"/>
    </xf>
    <xf numFmtId="0" fontId="28" fillId="0" borderId="0" xfId="0" applyFont="1" applyAlignment="1">
      <alignment horizontal="left" vertical="center"/>
    </xf>
    <xf numFmtId="0" fontId="30" fillId="10" borderId="7" xfId="0" applyFont="1" applyFill="1" applyBorder="1" applyAlignment="1">
      <alignment horizontal="right" vertical="center"/>
    </xf>
    <xf numFmtId="0" fontId="71" fillId="5" borderId="34" xfId="0" applyFont="1" applyFill="1" applyBorder="1" applyAlignment="1">
      <alignment horizontal="left" vertical="center"/>
    </xf>
    <xf numFmtId="0" fontId="71" fillId="5" borderId="35" xfId="0" applyFont="1" applyFill="1" applyBorder="1" applyAlignment="1">
      <alignment horizontal="left" vertical="center"/>
    </xf>
    <xf numFmtId="0" fontId="71" fillId="5" borderId="36" xfId="0" applyFont="1" applyFill="1" applyBorder="1" applyAlignment="1">
      <alignment horizontal="left" vertical="center"/>
    </xf>
    <xf numFmtId="0" fontId="35" fillId="13" borderId="21" xfId="0" applyFont="1" applyFill="1" applyBorder="1" applyAlignment="1" applyProtection="1">
      <alignment horizontal="left" vertical="top" wrapText="1"/>
      <protection locked="0"/>
    </xf>
    <xf numFmtId="0" fontId="35" fillId="13" borderId="22" xfId="0" applyFont="1" applyFill="1" applyBorder="1" applyAlignment="1" applyProtection="1">
      <alignment horizontal="left" vertical="top" wrapText="1"/>
      <protection locked="0"/>
    </xf>
    <xf numFmtId="0" fontId="35" fillId="13" borderId="25" xfId="0" applyFont="1" applyFill="1" applyBorder="1" applyAlignment="1" applyProtection="1">
      <alignment horizontal="left" vertical="top" wrapText="1"/>
      <protection locked="0"/>
    </xf>
    <xf numFmtId="0" fontId="35" fillId="13" borderId="34" xfId="0" applyFont="1" applyFill="1" applyBorder="1" applyAlignment="1" applyProtection="1">
      <alignment horizontal="left" vertical="top" wrapText="1"/>
      <protection locked="0"/>
    </xf>
    <xf numFmtId="0" fontId="35" fillId="13" borderId="35" xfId="0" applyFont="1" applyFill="1" applyBorder="1" applyAlignment="1" applyProtection="1">
      <alignment horizontal="left" vertical="top" wrapText="1"/>
      <protection locked="0"/>
    </xf>
    <xf numFmtId="0" fontId="35" fillId="13" borderId="36" xfId="0" applyFont="1" applyFill="1" applyBorder="1" applyAlignment="1" applyProtection="1">
      <alignment horizontal="left" vertical="top" wrapText="1"/>
      <protection locked="0"/>
    </xf>
    <xf numFmtId="0" fontId="28" fillId="0" borderId="7" xfId="0" applyFont="1" applyBorder="1" applyAlignment="1">
      <alignment horizontal="left" vertical="center"/>
    </xf>
    <xf numFmtId="0" fontId="28" fillId="7" borderId="19" xfId="0" applyFont="1" applyFill="1" applyBorder="1" applyAlignment="1">
      <alignment horizontal="center" vertical="center"/>
    </xf>
    <xf numFmtId="0" fontId="28" fillId="7" borderId="6" xfId="0" applyFont="1" applyFill="1" applyBorder="1" applyAlignment="1">
      <alignment horizontal="center" vertical="center"/>
    </xf>
    <xf numFmtId="0" fontId="28" fillId="7" borderId="20" xfId="0" applyFont="1" applyFill="1" applyBorder="1" applyAlignment="1">
      <alignment horizontal="center" vertical="center"/>
    </xf>
    <xf numFmtId="0" fontId="55" fillId="7" borderId="6" xfId="0" applyFont="1" applyFill="1" applyBorder="1" applyAlignment="1">
      <alignment horizontal="left" vertical="center" shrinkToFit="1"/>
    </xf>
    <xf numFmtId="0" fontId="28" fillId="0" borderId="7" xfId="0" applyFont="1" applyBorder="1" applyAlignment="1">
      <alignment horizontal="center" vertical="center" wrapText="1"/>
    </xf>
    <xf numFmtId="0" fontId="28" fillId="0" borderId="7" xfId="0" applyFont="1" applyBorder="1" applyAlignment="1">
      <alignment horizontal="center" vertical="center"/>
    </xf>
    <xf numFmtId="49" fontId="56" fillId="0" borderId="7" xfId="0" applyNumberFormat="1" applyFont="1" applyBorder="1" applyAlignment="1" applyProtection="1">
      <alignment horizontal="left" vertical="center"/>
      <protection locked="0"/>
    </xf>
    <xf numFmtId="0" fontId="40" fillId="0" borderId="17" xfId="0" applyFont="1" applyBorder="1" applyAlignment="1">
      <alignment horizontal="left" vertical="top" wrapText="1"/>
    </xf>
    <xf numFmtId="0" fontId="40" fillId="0" borderId="17" xfId="0" applyFont="1" applyBorder="1" applyAlignment="1">
      <alignment horizontal="left" vertical="top"/>
    </xf>
    <xf numFmtId="0" fontId="72" fillId="5" borderId="7" xfId="0" applyFont="1" applyFill="1" applyBorder="1" applyAlignment="1">
      <alignment horizontal="left" vertical="center"/>
    </xf>
    <xf numFmtId="0" fontId="29" fillId="10" borderId="7" xfId="0" applyFont="1" applyFill="1" applyBorder="1" applyAlignment="1">
      <alignment horizontal="left" vertical="center"/>
    </xf>
    <xf numFmtId="0" fontId="29" fillId="10" borderId="21" xfId="0" applyFont="1" applyFill="1" applyBorder="1" applyAlignment="1">
      <alignment horizontal="left" vertical="center"/>
    </xf>
    <xf numFmtId="0" fontId="29" fillId="10" borderId="22" xfId="0" applyFont="1" applyFill="1" applyBorder="1" applyAlignment="1">
      <alignment horizontal="left" vertical="center"/>
    </xf>
    <xf numFmtId="0" fontId="29" fillId="10" borderId="25" xfId="0" applyFont="1" applyFill="1" applyBorder="1" applyAlignment="1">
      <alignment horizontal="left" vertical="center"/>
    </xf>
    <xf numFmtId="0" fontId="34" fillId="3" borderId="7" xfId="0" applyFont="1" applyFill="1" applyBorder="1" applyAlignment="1" applyProtection="1">
      <alignment horizontal="center" vertical="center" wrapText="1"/>
      <protection locked="0"/>
    </xf>
    <xf numFmtId="0" fontId="30" fillId="13" borderId="11" xfId="0" applyFont="1" applyFill="1" applyBorder="1" applyAlignment="1">
      <alignment horizontal="center" vertical="center"/>
    </xf>
    <xf numFmtId="0" fontId="32" fillId="3" borderId="23"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0" fillId="0" borderId="8"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13" borderId="8" xfId="0" applyFont="1" applyFill="1" applyBorder="1" applyAlignment="1">
      <alignment horizontal="center" vertical="center"/>
    </xf>
    <xf numFmtId="0" fontId="30" fillId="13" borderId="12" xfId="0" applyFont="1" applyFill="1" applyBorder="1" applyAlignment="1">
      <alignment horizontal="center" vertical="center"/>
    </xf>
    <xf numFmtId="0" fontId="32" fillId="0" borderId="8" xfId="0" applyFont="1" applyBorder="1" applyAlignment="1">
      <alignment horizontal="left" vertical="center" wrapText="1"/>
    </xf>
    <xf numFmtId="0" fontId="32" fillId="0" borderId="11" xfId="0" applyFont="1" applyBorder="1" applyAlignment="1">
      <alignment horizontal="left" vertical="center" wrapText="1"/>
    </xf>
    <xf numFmtId="0" fontId="32" fillId="0" borderId="60" xfId="0" applyFont="1" applyBorder="1" applyAlignment="1" applyProtection="1">
      <alignment horizontal="left" vertical="center" wrapText="1"/>
      <protection locked="0"/>
    </xf>
    <xf numFmtId="0" fontId="32" fillId="0" borderId="61" xfId="0" applyFont="1" applyBorder="1" applyAlignment="1" applyProtection="1">
      <alignment horizontal="left" vertical="center" wrapText="1"/>
      <protection locked="0"/>
    </xf>
    <xf numFmtId="0" fontId="32" fillId="0" borderId="62" xfId="0" applyFont="1" applyBorder="1" applyAlignment="1" applyProtection="1">
      <alignment horizontal="left" vertical="center" wrapText="1"/>
      <protection locked="0"/>
    </xf>
    <xf numFmtId="0" fontId="16" fillId="15" borderId="8" xfId="0" applyFont="1" applyFill="1" applyBorder="1" applyAlignment="1">
      <alignment horizontal="left" vertical="center"/>
    </xf>
    <xf numFmtId="0" fontId="16" fillId="15" borderId="11" xfId="0" applyFont="1" applyFill="1" applyBorder="1" applyAlignment="1">
      <alignment horizontal="left" vertical="center"/>
    </xf>
    <xf numFmtId="0" fontId="16" fillId="15" borderId="12" xfId="0" applyFont="1" applyFill="1" applyBorder="1" applyAlignment="1">
      <alignment horizontal="left" vertical="center"/>
    </xf>
    <xf numFmtId="0" fontId="30" fillId="0" borderId="8"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16" fillId="15" borderId="51" xfId="0" applyFont="1" applyFill="1" applyBorder="1" applyAlignment="1">
      <alignment horizontal="left" vertical="center" wrapText="1"/>
    </xf>
    <xf numFmtId="0" fontId="16" fillId="15" borderId="52" xfId="0" applyFont="1" applyFill="1" applyBorder="1" applyAlignment="1">
      <alignment horizontal="left" vertical="center" wrapText="1"/>
    </xf>
    <xf numFmtId="0" fontId="16" fillId="15" borderId="45" xfId="0" applyFont="1" applyFill="1" applyBorder="1" applyAlignment="1">
      <alignment horizontal="left"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35"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45" xfId="0" applyFont="1" applyBorder="1" applyAlignment="1">
      <alignment horizontal="center" vertical="center" wrapText="1"/>
    </xf>
    <xf numFmtId="0" fontId="34" fillId="15" borderId="34" xfId="0" applyFont="1" applyFill="1" applyBorder="1" applyAlignment="1">
      <alignment horizontal="left" vertical="center" wrapText="1"/>
    </xf>
    <xf numFmtId="0" fontId="34" fillId="15" borderId="35" xfId="0" applyFont="1" applyFill="1" applyBorder="1" applyAlignment="1">
      <alignment horizontal="left" vertical="center" wrapText="1"/>
    </xf>
    <xf numFmtId="0" fontId="34" fillId="15" borderId="0" xfId="0" applyFont="1" applyFill="1" applyAlignment="1">
      <alignment horizontal="left" vertical="center" wrapText="1"/>
    </xf>
    <xf numFmtId="0" fontId="34" fillId="15" borderId="10" xfId="0" applyFont="1" applyFill="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62" fillId="0" borderId="0" xfId="0" applyFont="1" applyAlignment="1">
      <alignment horizontal="center" vertical="center" wrapText="1"/>
    </xf>
    <xf numFmtId="0" fontId="65" fillId="14" borderId="0" xfId="0" applyFont="1" applyFill="1" applyAlignment="1">
      <alignment horizontal="center" vertical="center" wrapText="1"/>
    </xf>
    <xf numFmtId="0" fontId="34" fillId="15" borderId="11" xfId="0" applyFont="1" applyFill="1" applyBorder="1" applyAlignment="1">
      <alignment horizontal="left" vertical="center"/>
    </xf>
    <xf numFmtId="0" fontId="34" fillId="15" borderId="35" xfId="0" applyFont="1" applyFill="1" applyBorder="1" applyAlignment="1">
      <alignment horizontal="left" vertical="center"/>
    </xf>
    <xf numFmtId="0" fontId="34" fillId="15" borderId="36" xfId="0" applyFont="1" applyFill="1" applyBorder="1" applyAlignment="1">
      <alignment horizontal="left" vertical="center"/>
    </xf>
    <xf numFmtId="0" fontId="34" fillId="15" borderId="7" xfId="0" applyFont="1" applyFill="1" applyBorder="1" applyAlignment="1">
      <alignment horizontal="left" vertical="center"/>
    </xf>
    <xf numFmtId="0" fontId="34" fillId="15" borderId="40" xfId="0" applyFont="1" applyFill="1" applyBorder="1" applyAlignment="1">
      <alignment horizontal="left" vertical="center"/>
    </xf>
    <xf numFmtId="0" fontId="35" fillId="0" borderId="7" xfId="0" applyFont="1" applyBorder="1" applyAlignment="1">
      <alignment horizontal="left" vertical="center" shrinkToFit="1"/>
    </xf>
    <xf numFmtId="0" fontId="35" fillId="0" borderId="40" xfId="0" applyFont="1" applyBorder="1" applyAlignment="1">
      <alignment horizontal="left" vertical="center" shrinkToFit="1"/>
    </xf>
    <xf numFmtId="0" fontId="37" fillId="0" borderId="0" xfId="0" applyFont="1" applyAlignment="1">
      <alignment horizontal="center" vertical="center"/>
    </xf>
    <xf numFmtId="0" fontId="34" fillId="15" borderId="76" xfId="0" applyFont="1" applyFill="1" applyBorder="1" applyAlignment="1">
      <alignment horizontal="left" vertical="center"/>
    </xf>
    <xf numFmtId="0" fontId="34" fillId="15" borderId="77" xfId="0" applyFont="1" applyFill="1" applyBorder="1" applyAlignment="1">
      <alignment horizontal="left" vertical="center"/>
    </xf>
    <xf numFmtId="0" fontId="34" fillId="15" borderId="79" xfId="0" applyFont="1" applyFill="1" applyBorder="1" applyAlignment="1">
      <alignment horizontal="left" vertical="center"/>
    </xf>
    <xf numFmtId="0" fontId="12" fillId="0" borderId="8" xfId="0" applyFont="1" applyBorder="1" applyAlignment="1">
      <alignment horizontal="left" vertical="center"/>
    </xf>
    <xf numFmtId="0" fontId="32" fillId="0" borderId="11" xfId="0" applyFont="1" applyBorder="1" applyAlignment="1">
      <alignment horizontal="left" vertical="center"/>
    </xf>
    <xf numFmtId="0" fontId="32" fillId="0" borderId="12" xfId="0" applyFont="1" applyBorder="1" applyAlignment="1">
      <alignment horizontal="left" vertical="center"/>
    </xf>
    <xf numFmtId="0" fontId="32" fillId="0" borderId="8" xfId="0" applyFont="1" applyBorder="1" applyAlignment="1">
      <alignment horizontal="left" vertical="center"/>
    </xf>
    <xf numFmtId="0" fontId="35" fillId="0" borderId="19" xfId="0" applyFont="1" applyBorder="1" applyAlignment="1">
      <alignment horizontal="center" vertical="center" shrinkToFit="1"/>
    </xf>
    <xf numFmtId="0" fontId="35" fillId="0" borderId="6" xfId="0" applyFont="1" applyBorder="1" applyAlignment="1">
      <alignment horizontal="center" vertical="center" shrinkToFit="1"/>
    </xf>
    <xf numFmtId="0" fontId="35" fillId="0" borderId="20" xfId="0" applyFont="1" applyBorder="1" applyAlignment="1">
      <alignment horizontal="center" vertical="center" shrinkToFit="1"/>
    </xf>
    <xf numFmtId="38" fontId="35" fillId="0" borderId="19" xfId="0" applyNumberFormat="1" applyFont="1" applyBorder="1" applyAlignment="1">
      <alignment horizontal="center" vertical="center" shrinkToFit="1"/>
    </xf>
    <xf numFmtId="38" fontId="35" fillId="0" borderId="6" xfId="0" applyNumberFormat="1" applyFont="1" applyBorder="1" applyAlignment="1">
      <alignment horizontal="center" vertical="center" shrinkToFit="1"/>
    </xf>
    <xf numFmtId="38" fontId="35" fillId="0" borderId="20" xfId="0" applyNumberFormat="1" applyFont="1" applyBorder="1" applyAlignment="1">
      <alignment horizontal="center" vertical="center" shrinkToFit="1"/>
    </xf>
    <xf numFmtId="38" fontId="35" fillId="0" borderId="19" xfId="2" applyFont="1" applyFill="1" applyBorder="1" applyAlignment="1">
      <alignment horizontal="center" vertical="center" shrinkToFit="1"/>
    </xf>
    <xf numFmtId="38" fontId="35" fillId="0" borderId="6" xfId="2" applyFont="1" applyFill="1" applyBorder="1" applyAlignment="1">
      <alignment horizontal="center" vertical="center" shrinkToFit="1"/>
    </xf>
    <xf numFmtId="38" fontId="35" fillId="0" borderId="38" xfId="2" applyFont="1" applyFill="1" applyBorder="1" applyAlignment="1">
      <alignment horizontal="center" vertical="center" shrinkToFit="1"/>
    </xf>
    <xf numFmtId="0" fontId="34" fillId="15" borderId="8" xfId="0" applyFont="1" applyFill="1" applyBorder="1" applyAlignment="1">
      <alignment horizontal="left" vertical="center" wrapText="1"/>
    </xf>
    <xf numFmtId="0" fontId="34" fillId="15" borderId="11" xfId="0" applyFont="1" applyFill="1" applyBorder="1" applyAlignment="1">
      <alignment horizontal="left" vertical="center" wrapText="1"/>
    </xf>
    <xf numFmtId="0" fontId="34" fillId="15" borderId="12" xfId="0" applyFont="1" applyFill="1" applyBorder="1" applyAlignment="1">
      <alignment horizontal="left" vertical="center" wrapText="1"/>
    </xf>
    <xf numFmtId="0" fontId="34" fillId="15" borderId="59" xfId="0" applyFont="1" applyFill="1" applyBorder="1" applyAlignment="1">
      <alignment horizontal="left" vertical="top"/>
    </xf>
    <xf numFmtId="0" fontId="34" fillId="15" borderId="33" xfId="0" applyFont="1" applyFill="1" applyBorder="1" applyAlignment="1">
      <alignment horizontal="left" vertical="top"/>
    </xf>
    <xf numFmtId="0" fontId="32" fillId="0" borderId="8"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66" xfId="0" applyFont="1" applyBorder="1" applyAlignment="1">
      <alignment horizontal="left" vertical="center" wrapText="1"/>
    </xf>
    <xf numFmtId="0" fontId="32" fillId="0" borderId="67" xfId="0" applyFont="1" applyBorder="1" applyAlignment="1">
      <alignment horizontal="left" vertical="center" wrapText="1"/>
    </xf>
    <xf numFmtId="0" fontId="32" fillId="0" borderId="68" xfId="0" applyFont="1" applyBorder="1" applyAlignment="1">
      <alignment horizontal="left" vertical="center" wrapText="1"/>
    </xf>
    <xf numFmtId="0" fontId="38" fillId="0" borderId="0" xfId="0" applyFont="1" applyAlignment="1">
      <alignment horizontal="center" vertical="center"/>
    </xf>
    <xf numFmtId="0" fontId="38" fillId="0" borderId="30" xfId="0" applyFont="1" applyBorder="1" applyAlignment="1">
      <alignment horizontal="center" vertical="center"/>
    </xf>
    <xf numFmtId="0" fontId="67" fillId="0" borderId="0" xfId="0" applyFont="1" applyAlignment="1">
      <alignment horizontal="center" vertical="center"/>
    </xf>
    <xf numFmtId="0" fontId="34" fillId="15" borderId="19" xfId="0" applyFont="1" applyFill="1" applyBorder="1" applyAlignment="1">
      <alignment horizontal="left" vertical="center"/>
    </xf>
    <xf numFmtId="0" fontId="34" fillId="15" borderId="6" xfId="0" applyFont="1" applyFill="1" applyBorder="1" applyAlignment="1">
      <alignment horizontal="left" vertical="center"/>
    </xf>
    <xf numFmtId="0" fontId="34" fillId="15" borderId="38" xfId="0" applyFont="1" applyFill="1" applyBorder="1" applyAlignment="1">
      <alignment horizontal="left" vertical="center"/>
    </xf>
    <xf numFmtId="0" fontId="35" fillId="2" borderId="19" xfId="0" applyFont="1" applyFill="1" applyBorder="1" applyAlignment="1">
      <alignment horizontal="left" vertical="center" shrinkToFit="1"/>
    </xf>
    <xf numFmtId="0" fontId="35" fillId="2" borderId="6" xfId="0" applyFont="1" applyFill="1" applyBorder="1" applyAlignment="1">
      <alignment horizontal="left" vertical="center" shrinkToFit="1"/>
    </xf>
    <xf numFmtId="0" fontId="35" fillId="2" borderId="38" xfId="0" applyFont="1" applyFill="1" applyBorder="1" applyAlignment="1">
      <alignment horizontal="left" vertical="center" shrinkToFit="1"/>
    </xf>
    <xf numFmtId="0" fontId="34" fillId="15" borderId="19" xfId="0" applyFont="1" applyFill="1" applyBorder="1" applyAlignment="1">
      <alignment horizontal="center" vertical="center"/>
    </xf>
    <xf numFmtId="0" fontId="34" fillId="15" borderId="6" xfId="0" applyFont="1" applyFill="1" applyBorder="1" applyAlignment="1">
      <alignment horizontal="center" vertical="center"/>
    </xf>
    <xf numFmtId="0" fontId="34" fillId="15" borderId="20" xfId="0" applyFont="1" applyFill="1" applyBorder="1" applyAlignment="1">
      <alignment horizontal="center" vertical="center"/>
    </xf>
    <xf numFmtId="0" fontId="34" fillId="15" borderId="20" xfId="0" applyFont="1" applyFill="1" applyBorder="1" applyAlignment="1">
      <alignment horizontal="left" vertical="center"/>
    </xf>
    <xf numFmtId="0" fontId="34" fillId="15" borderId="23" xfId="0" applyFont="1" applyFill="1" applyBorder="1" applyAlignment="1">
      <alignment horizontal="left" vertical="center"/>
    </xf>
    <xf numFmtId="0" fontId="34" fillId="15" borderId="44" xfId="0" applyFont="1" applyFill="1" applyBorder="1" applyAlignment="1">
      <alignment horizontal="left" vertical="center"/>
    </xf>
    <xf numFmtId="0" fontId="30" fillId="0" borderId="8" xfId="0" applyFont="1" applyBorder="1" applyAlignment="1">
      <alignment horizontal="center" vertical="center" wrapText="1"/>
    </xf>
    <xf numFmtId="0" fontId="30" fillId="0" borderId="11" xfId="0" applyFont="1" applyBorder="1" applyAlignment="1">
      <alignment horizontal="center" vertical="center" wrapText="1"/>
    </xf>
    <xf numFmtId="0" fontId="12" fillId="0" borderId="66"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6" fillId="15" borderId="8" xfId="0" applyFont="1" applyFill="1" applyBorder="1" applyAlignment="1">
      <alignment horizontal="left" vertical="center" wrapText="1"/>
    </xf>
    <xf numFmtId="0" fontId="16" fillId="15" borderId="11" xfId="0" applyFont="1" applyFill="1" applyBorder="1" applyAlignment="1">
      <alignment horizontal="left" vertical="center" wrapText="1"/>
    </xf>
    <xf numFmtId="0" fontId="16" fillId="15" borderId="0" xfId="0" applyFont="1" applyFill="1" applyAlignment="1">
      <alignment horizontal="left" vertical="center" wrapText="1"/>
    </xf>
    <xf numFmtId="0" fontId="16" fillId="15" borderId="10" xfId="0" applyFont="1" applyFill="1" applyBorder="1" applyAlignment="1">
      <alignment horizontal="left" vertical="center" wrapText="1"/>
    </xf>
    <xf numFmtId="0" fontId="32" fillId="0" borderId="48" xfId="0" applyFont="1" applyBorder="1" applyAlignment="1">
      <alignment horizontal="left" vertical="center" wrapText="1"/>
    </xf>
    <xf numFmtId="0" fontId="32" fillId="0" borderId="49" xfId="0" applyFont="1" applyBorder="1" applyAlignment="1">
      <alignment horizontal="left" vertical="center" wrapText="1"/>
    </xf>
    <xf numFmtId="0" fontId="32" fillId="0" borderId="50" xfId="0" applyFont="1" applyBorder="1" applyAlignment="1">
      <alignment horizontal="left" vertical="center" wrapText="1"/>
    </xf>
    <xf numFmtId="0" fontId="8" fillId="0" borderId="7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32" fillId="0" borderId="34"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2" fillId="0" borderId="80" xfId="0" applyFont="1" applyBorder="1" applyAlignment="1" applyProtection="1">
      <alignment horizontal="left" vertical="center" wrapText="1"/>
      <protection locked="0"/>
    </xf>
    <xf numFmtId="0" fontId="32" fillId="0" borderId="81" xfId="0" applyFont="1" applyBorder="1" applyAlignment="1" applyProtection="1">
      <alignment horizontal="left" vertical="center" wrapText="1"/>
      <protection locked="0"/>
    </xf>
    <xf numFmtId="0" fontId="32" fillId="0" borderId="82" xfId="0" applyFont="1" applyBorder="1" applyAlignment="1" applyProtection="1">
      <alignment horizontal="left" vertical="center" wrapText="1"/>
      <protection locked="0"/>
    </xf>
    <xf numFmtId="0" fontId="29" fillId="10" borderId="8" xfId="0" applyFont="1" applyFill="1" applyBorder="1" applyAlignment="1">
      <alignment horizontal="left" vertical="center"/>
    </xf>
    <xf numFmtId="0" fontId="29" fillId="10" borderId="11" xfId="0" applyFont="1" applyFill="1" applyBorder="1" applyAlignment="1">
      <alignment horizontal="left" vertical="center"/>
    </xf>
    <xf numFmtId="0" fontId="29" fillId="10" borderId="12" xfId="0" applyFont="1" applyFill="1" applyBorder="1" applyAlignment="1">
      <alignment horizontal="left" vertical="center"/>
    </xf>
    <xf numFmtId="0" fontId="34" fillId="0" borderId="60" xfId="0" applyFont="1" applyBorder="1" applyAlignment="1">
      <alignment horizontal="right" vertical="center"/>
    </xf>
    <xf numFmtId="0" fontId="34" fillId="0" borderId="61" xfId="0" applyFont="1" applyBorder="1" applyAlignment="1">
      <alignment horizontal="right" vertical="center"/>
    </xf>
    <xf numFmtId="49" fontId="69" fillId="0" borderId="61" xfId="0" applyNumberFormat="1" applyFont="1" applyBorder="1" applyAlignment="1">
      <alignment horizontal="center" vertical="center"/>
    </xf>
    <xf numFmtId="0" fontId="69" fillId="0" borderId="62" xfId="0" applyFont="1" applyBorder="1" applyAlignment="1">
      <alignment horizontal="center" vertical="center"/>
    </xf>
    <xf numFmtId="0" fontId="28" fillId="0" borderId="33" xfId="0" applyFont="1" applyBorder="1" applyAlignment="1">
      <alignment horizontal="right" vertical="center" shrinkToFit="1"/>
    </xf>
    <xf numFmtId="0" fontId="28" fillId="0" borderId="8" xfId="0" applyFont="1" applyBorder="1" applyAlignment="1">
      <alignment horizontal="right" vertical="center" shrinkToFit="1"/>
    </xf>
    <xf numFmtId="0" fontId="30" fillId="0" borderId="33" xfId="0" applyFont="1" applyBorder="1" applyAlignment="1">
      <alignment horizontal="right" vertical="center"/>
    </xf>
    <xf numFmtId="0" fontId="28" fillId="0" borderId="12" xfId="0" applyFont="1" applyBorder="1" applyAlignment="1">
      <alignment horizontal="left" vertical="center" shrinkToFit="1"/>
    </xf>
    <xf numFmtId="0" fontId="28" fillId="0" borderId="33" xfId="0" applyFont="1" applyBorder="1" applyAlignment="1">
      <alignment horizontal="left" vertical="center" shrinkToFit="1"/>
    </xf>
    <xf numFmtId="0" fontId="10" fillId="10" borderId="8" xfId="0" applyFont="1" applyFill="1" applyBorder="1" applyAlignment="1">
      <alignment horizontal="left" vertical="center"/>
    </xf>
    <xf numFmtId="0" fontId="10" fillId="10" borderId="11" xfId="0" applyFont="1" applyFill="1" applyBorder="1" applyAlignment="1">
      <alignment horizontal="left" vertical="center"/>
    </xf>
    <xf numFmtId="0" fontId="10" fillId="10" borderId="12" xfId="0" applyFont="1" applyFill="1" applyBorder="1" applyAlignment="1">
      <alignment horizontal="left" vertical="center"/>
    </xf>
    <xf numFmtId="0" fontId="30" fillId="0" borderId="33" xfId="0" applyFont="1" applyBorder="1" applyAlignment="1">
      <alignment horizontal="left" vertical="top" wrapText="1"/>
    </xf>
    <xf numFmtId="0" fontId="30" fillId="0" borderId="0" xfId="0" applyFont="1" applyAlignment="1">
      <alignment horizontal="center" vertical="center"/>
    </xf>
    <xf numFmtId="0" fontId="30" fillId="0" borderId="35" xfId="0" applyFont="1" applyBorder="1" applyAlignment="1">
      <alignment horizontal="center" vertical="center"/>
    </xf>
    <xf numFmtId="38" fontId="30" fillId="0" borderId="33" xfId="0" applyNumberFormat="1" applyFont="1" applyBorder="1" applyAlignment="1">
      <alignment horizontal="left" vertical="center"/>
    </xf>
    <xf numFmtId="0" fontId="30" fillId="0" borderId="33" xfId="0" applyFont="1" applyBorder="1" applyAlignment="1">
      <alignment horizontal="left" vertical="center"/>
    </xf>
    <xf numFmtId="0" fontId="29" fillId="10" borderId="34" xfId="0" applyFont="1" applyFill="1" applyBorder="1" applyAlignment="1">
      <alignment horizontal="left" vertical="center"/>
    </xf>
    <xf numFmtId="0" fontId="29" fillId="10" borderId="35" xfId="0" applyFont="1" applyFill="1" applyBorder="1" applyAlignment="1">
      <alignment horizontal="left" vertical="center"/>
    </xf>
    <xf numFmtId="0" fontId="29" fillId="10" borderId="36" xfId="0" applyFont="1" applyFill="1" applyBorder="1" applyAlignment="1">
      <alignment horizontal="left" vertical="center"/>
    </xf>
    <xf numFmtId="0" fontId="28" fillId="0" borderId="9" xfId="0" applyFont="1" applyBorder="1" applyAlignment="1">
      <alignment horizontal="right" vertical="center" shrinkToFit="1"/>
    </xf>
    <xf numFmtId="0" fontId="28" fillId="0" borderId="0" xfId="0" applyFont="1" applyAlignment="1">
      <alignment horizontal="right" vertical="center" shrinkToFit="1"/>
    </xf>
    <xf numFmtId="0" fontId="28" fillId="0" borderId="35" xfId="0" applyFont="1" applyBorder="1" applyAlignment="1">
      <alignment horizontal="left" vertical="center"/>
    </xf>
    <xf numFmtId="0" fontId="28" fillId="0" borderId="36" xfId="0" applyFont="1" applyBorder="1" applyAlignment="1">
      <alignment horizontal="left" vertical="center"/>
    </xf>
    <xf numFmtId="0" fontId="70" fillId="16" borderId="0" xfId="0" applyFont="1" applyFill="1" applyAlignment="1">
      <alignment horizontal="center" vertical="center" wrapText="1"/>
    </xf>
    <xf numFmtId="0" fontId="32" fillId="7" borderId="3" xfId="0" applyFont="1" applyFill="1" applyBorder="1" applyAlignment="1">
      <alignment horizontal="left" vertical="center" wrapText="1"/>
    </xf>
    <xf numFmtId="0" fontId="32" fillId="7" borderId="5" xfId="0" applyFont="1" applyFill="1" applyBorder="1" applyAlignment="1">
      <alignment horizontal="left" vertical="center" wrapText="1"/>
    </xf>
    <xf numFmtId="0" fontId="28" fillId="0" borderId="0" xfId="0" applyFont="1" applyAlignment="1">
      <alignment horizontal="right" vertical="center"/>
    </xf>
    <xf numFmtId="0" fontId="28" fillId="0" borderId="0" xfId="0" applyFont="1" applyAlignment="1">
      <alignment horizontal="center" vertical="center"/>
    </xf>
    <xf numFmtId="0" fontId="66" fillId="0" borderId="0" xfId="0" applyFont="1" applyAlignment="1">
      <alignment horizontal="left" vertical="center" shrinkToFit="1"/>
    </xf>
    <xf numFmtId="0" fontId="32" fillId="7" borderId="4" xfId="0" applyFont="1" applyFill="1" applyBorder="1" applyAlignment="1">
      <alignment horizontal="left" vertical="center" wrapText="1"/>
    </xf>
    <xf numFmtId="0" fontId="57" fillId="0" borderId="21" xfId="0" applyFont="1" applyBorder="1" applyAlignment="1">
      <alignment horizontal="left" vertical="center" shrinkToFit="1"/>
    </xf>
    <xf numFmtId="0" fontId="57" fillId="0" borderId="22" xfId="0" applyFont="1" applyBorder="1" applyAlignment="1">
      <alignment horizontal="left" vertical="center" shrinkToFit="1"/>
    </xf>
    <xf numFmtId="0" fontId="57" fillId="0" borderId="25" xfId="0" applyFont="1" applyBorder="1" applyAlignment="1">
      <alignment horizontal="left" vertical="center" shrinkToFit="1"/>
    </xf>
    <xf numFmtId="0" fontId="57" fillId="0" borderId="34" xfId="0" applyFont="1" applyBorder="1" applyAlignment="1">
      <alignment horizontal="left" vertical="center" shrinkToFit="1"/>
    </xf>
    <xf numFmtId="0" fontId="57" fillId="0" borderId="35" xfId="0" applyFont="1" applyBorder="1" applyAlignment="1">
      <alignment horizontal="left" vertical="center" shrinkToFit="1"/>
    </xf>
    <xf numFmtId="0" fontId="57" fillId="0" borderId="36" xfId="0" applyFont="1" applyBorder="1" applyAlignment="1">
      <alignment horizontal="left" vertical="center" shrinkToFit="1"/>
    </xf>
    <xf numFmtId="0" fontId="28" fillId="0" borderId="21" xfId="0" applyFont="1" applyBorder="1" applyAlignment="1">
      <alignment horizontal="center" vertical="center" wrapText="1" shrinkToFit="1"/>
    </xf>
    <xf numFmtId="0" fontId="28" fillId="0" borderId="22" xfId="0" applyFont="1" applyBorder="1" applyAlignment="1">
      <alignment horizontal="center" vertical="center" wrapText="1" shrinkToFit="1"/>
    </xf>
    <xf numFmtId="0" fontId="28" fillId="0" borderId="25" xfId="0" applyFont="1" applyBorder="1" applyAlignment="1">
      <alignment horizontal="center" vertical="center" wrapText="1" shrinkToFit="1"/>
    </xf>
    <xf numFmtId="0" fontId="28" fillId="0" borderId="34" xfId="0" applyFont="1" applyBorder="1" applyAlignment="1">
      <alignment horizontal="center" vertical="center" wrapText="1" shrinkToFit="1"/>
    </xf>
    <xf numFmtId="0" fontId="28" fillId="0" borderId="35" xfId="0" applyFont="1" applyBorder="1" applyAlignment="1">
      <alignment horizontal="center" vertical="center" wrapText="1" shrinkToFit="1"/>
    </xf>
    <xf numFmtId="0" fontId="28" fillId="0" borderId="36" xfId="0" applyFont="1" applyBorder="1" applyAlignment="1">
      <alignment horizontal="center" vertical="center" wrapText="1" shrinkToFit="1"/>
    </xf>
    <xf numFmtId="0" fontId="28" fillId="0" borderId="0" xfId="0" applyFont="1" applyAlignment="1">
      <alignment horizontal="left" vertical="center" shrinkToFit="1"/>
    </xf>
    <xf numFmtId="0" fontId="28" fillId="0" borderId="10" xfId="0" applyFont="1" applyBorder="1" applyAlignment="1">
      <alignment horizontal="left" vertical="center" shrinkToFit="1"/>
    </xf>
    <xf numFmtId="0" fontId="5" fillId="10" borderId="33" xfId="0" applyFont="1" applyFill="1" applyBorder="1" applyAlignment="1">
      <alignment horizontal="left" vertical="center" wrapText="1"/>
    </xf>
    <xf numFmtId="0" fontId="32" fillId="10" borderId="33" xfId="0" applyFont="1" applyFill="1" applyBorder="1" applyAlignment="1">
      <alignment horizontal="left" vertical="center"/>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10" fillId="0" borderId="22" xfId="0" applyFont="1" applyBorder="1" applyAlignment="1">
      <alignment horizontal="left" vertical="center"/>
    </xf>
    <xf numFmtId="0" fontId="12" fillId="0" borderId="49"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38" fontId="57" fillId="0" borderId="34" xfId="2" applyFont="1" applyFill="1" applyBorder="1" applyAlignment="1">
      <alignment horizontal="right" vertical="center" shrinkToFit="1"/>
    </xf>
    <xf numFmtId="38" fontId="57" fillId="0" borderId="35" xfId="2" applyFont="1" applyFill="1" applyBorder="1" applyAlignment="1">
      <alignment horizontal="right" vertical="center" shrinkToFit="1"/>
    </xf>
    <xf numFmtId="38" fontId="57" fillId="0" borderId="0" xfId="2" applyFont="1" applyFill="1" applyBorder="1" applyAlignment="1">
      <alignment horizontal="right" vertical="center" shrinkToFit="1"/>
    </xf>
  </cellXfs>
  <cellStyles count="4">
    <cellStyle name="ハイパーリンク" xfId="1" builtinId="8"/>
    <cellStyle name="桁区切り" xfId="2" builtinId="6"/>
    <cellStyle name="標準" xfId="0" builtinId="0"/>
    <cellStyle name="標準 2 2"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AP38" lockText="1" noThreeD="1"/>
</file>

<file path=xl/ctrlProps/ctrlProp10.xml><?xml version="1.0" encoding="utf-8"?>
<formControlPr xmlns="http://schemas.microsoft.com/office/spreadsheetml/2009/9/main" objectType="CheckBox" fmlaLink="AS45" lockText="1" noThreeD="1"/>
</file>

<file path=xl/ctrlProps/ctrlProp11.xml><?xml version="1.0" encoding="utf-8"?>
<formControlPr xmlns="http://schemas.microsoft.com/office/spreadsheetml/2009/9/main" objectType="CheckBox" fmlaLink="AT45" lockText="1" noThreeD="1"/>
</file>

<file path=xl/ctrlProps/ctrlProp12.xml><?xml version="1.0" encoding="utf-8"?>
<formControlPr xmlns="http://schemas.microsoft.com/office/spreadsheetml/2009/9/main" objectType="CheckBox" fmlaLink="AP25" lockText="1" noThreeD="1"/>
</file>

<file path=xl/ctrlProps/ctrlProp13.xml><?xml version="1.0" encoding="utf-8"?>
<formControlPr xmlns="http://schemas.microsoft.com/office/spreadsheetml/2009/9/main" objectType="CheckBox" fmlaLink="AQ25" lockText="1" noThreeD="1"/>
</file>

<file path=xl/ctrlProps/ctrlProp14.xml><?xml version="1.0" encoding="utf-8"?>
<formControlPr xmlns="http://schemas.microsoft.com/office/spreadsheetml/2009/9/main" objectType="CheckBox" fmlaLink="AR25" lockText="1" noThreeD="1"/>
</file>

<file path=xl/ctrlProps/ctrlProp15.xml><?xml version="1.0" encoding="utf-8"?>
<formControlPr xmlns="http://schemas.microsoft.com/office/spreadsheetml/2009/9/main" objectType="CheckBox" fmlaLink="AP27" lockText="1" noThreeD="1"/>
</file>

<file path=xl/ctrlProps/ctrlProp16.xml><?xml version="1.0" encoding="utf-8"?>
<formControlPr xmlns="http://schemas.microsoft.com/office/spreadsheetml/2009/9/main" objectType="CheckBox" fmlaLink="AQ27" lockText="1" noThreeD="1"/>
</file>

<file path=xl/ctrlProps/ctrlProp17.xml><?xml version="1.0" encoding="utf-8"?>
<formControlPr xmlns="http://schemas.microsoft.com/office/spreadsheetml/2009/9/main" objectType="CheckBox" fmlaLink="AS25" lockText="1" noThreeD="1"/>
</file>

<file path=xl/ctrlProps/ctrlProp18.xml><?xml version="1.0" encoding="utf-8"?>
<formControlPr xmlns="http://schemas.microsoft.com/office/spreadsheetml/2009/9/main" objectType="CheckBox" fmlaLink="AP23" lockText="1" noThreeD="1"/>
</file>

<file path=xl/ctrlProps/ctrlProp19.xml><?xml version="1.0" encoding="utf-8"?>
<formControlPr xmlns="http://schemas.microsoft.com/office/spreadsheetml/2009/9/main" objectType="CheckBox" fmlaLink="AQ23" lockText="1" noThreeD="1"/>
</file>

<file path=xl/ctrlProps/ctrlProp2.xml><?xml version="1.0" encoding="utf-8"?>
<formControlPr xmlns="http://schemas.microsoft.com/office/spreadsheetml/2009/9/main" objectType="CheckBox" fmlaLink="AQ38" lockText="1" noThreeD="1"/>
</file>

<file path=xl/ctrlProps/ctrlProp20.xml><?xml version="1.0" encoding="utf-8"?>
<formControlPr xmlns="http://schemas.microsoft.com/office/spreadsheetml/2009/9/main" objectType="CheckBox" fmlaLink="AR23" lockText="1" noThreeD="1"/>
</file>

<file path=xl/ctrlProps/ctrlProp21.xml><?xml version="1.0" encoding="utf-8"?>
<formControlPr xmlns="http://schemas.microsoft.com/office/spreadsheetml/2009/9/main" objectType="CheckBox" fmlaLink="AS23" lockText="1" noThreeD="1"/>
</file>

<file path=xl/ctrlProps/ctrlProp22.xml><?xml version="1.0" encoding="utf-8"?>
<formControlPr xmlns="http://schemas.microsoft.com/office/spreadsheetml/2009/9/main" objectType="CheckBox" fmlaLink="AP24" lockText="1" noThreeD="1"/>
</file>

<file path=xl/ctrlProps/ctrlProp23.xml><?xml version="1.0" encoding="utf-8"?>
<formControlPr xmlns="http://schemas.microsoft.com/office/spreadsheetml/2009/9/main" objectType="CheckBox" fmlaLink="AQ24" lockText="1" noThreeD="1"/>
</file>

<file path=xl/ctrlProps/ctrlProp24.xml><?xml version="1.0" encoding="utf-8"?>
<formControlPr xmlns="http://schemas.microsoft.com/office/spreadsheetml/2009/9/main" objectType="CheckBox" fmlaLink="AR24" lockText="1" noThreeD="1"/>
</file>

<file path=xl/ctrlProps/ctrlProp25.xml><?xml version="1.0" encoding="utf-8"?>
<formControlPr xmlns="http://schemas.microsoft.com/office/spreadsheetml/2009/9/main" objectType="CheckBox" fmlaLink="AS24" lockText="1" noThreeD="1"/>
</file>

<file path=xl/ctrlProps/ctrlProp26.xml><?xml version="1.0" encoding="utf-8"?>
<formControlPr xmlns="http://schemas.microsoft.com/office/spreadsheetml/2009/9/main" objectType="CheckBox" fmlaLink="AP21" lockText="1" noThreeD="1"/>
</file>

<file path=xl/ctrlProps/ctrlProp27.xml><?xml version="1.0" encoding="utf-8"?>
<formControlPr xmlns="http://schemas.microsoft.com/office/spreadsheetml/2009/9/main" objectType="CheckBox" fmlaLink="AQ21" lockText="1" noThreeD="1"/>
</file>

<file path=xl/ctrlProps/ctrlProp28.xml><?xml version="1.0" encoding="utf-8"?>
<formControlPr xmlns="http://schemas.microsoft.com/office/spreadsheetml/2009/9/main" objectType="CheckBox" fmlaLink="AR21" lockText="1" noThreeD="1"/>
</file>

<file path=xl/ctrlProps/ctrlProp29.xml><?xml version="1.0" encoding="utf-8"?>
<formControlPr xmlns="http://schemas.microsoft.com/office/spreadsheetml/2009/9/main" objectType="CheckBox" fmlaLink="AS21" lockText="1" noThreeD="1"/>
</file>

<file path=xl/ctrlProps/ctrlProp3.xml><?xml version="1.0" encoding="utf-8"?>
<formControlPr xmlns="http://schemas.microsoft.com/office/spreadsheetml/2009/9/main" objectType="CheckBox" fmlaLink="AR38" lockText="1" noThreeD="1"/>
</file>

<file path=xl/ctrlProps/ctrlProp30.xml><?xml version="1.0" encoding="utf-8"?>
<formControlPr xmlns="http://schemas.microsoft.com/office/spreadsheetml/2009/9/main" objectType="CheckBox" fmlaLink="AT21" lockText="1" noThreeD="1"/>
</file>

<file path=xl/ctrlProps/ctrlProp31.xml><?xml version="1.0" encoding="utf-8"?>
<formControlPr xmlns="http://schemas.microsoft.com/office/spreadsheetml/2009/9/main" objectType="CheckBox" fmlaLink="AP47" lockText="1" noThreeD="1"/>
</file>

<file path=xl/ctrlProps/ctrlProp32.xml><?xml version="1.0" encoding="utf-8"?>
<formControlPr xmlns="http://schemas.microsoft.com/office/spreadsheetml/2009/9/main" objectType="CheckBox" fmlaLink="AQ47" lockText="1" noThreeD="1"/>
</file>

<file path=xl/ctrlProps/ctrlProp33.xml><?xml version="1.0" encoding="utf-8"?>
<formControlPr xmlns="http://schemas.microsoft.com/office/spreadsheetml/2009/9/main" objectType="CheckBox" fmlaLink="AP47" lockText="1" noThreeD="1"/>
</file>

<file path=xl/ctrlProps/ctrlProp34.xml><?xml version="1.0" encoding="utf-8"?>
<formControlPr xmlns="http://schemas.microsoft.com/office/spreadsheetml/2009/9/main" objectType="CheckBox" fmlaLink="AQ47" lockText="1" noThreeD="1"/>
</file>

<file path=xl/ctrlProps/ctrlProp35.xml><?xml version="1.0" encoding="utf-8"?>
<formControlPr xmlns="http://schemas.microsoft.com/office/spreadsheetml/2009/9/main" objectType="CheckBox" fmlaLink="AP47" lockText="1" noThreeD="1"/>
</file>

<file path=xl/ctrlProps/ctrlProp36.xml><?xml version="1.0" encoding="utf-8"?>
<formControlPr xmlns="http://schemas.microsoft.com/office/spreadsheetml/2009/9/main" objectType="CheckBox" fmlaLink="AQ47" lockText="1" noThreeD="1"/>
</file>

<file path=xl/ctrlProps/ctrlProp37.xml><?xml version="1.0" encoding="utf-8"?>
<formControlPr xmlns="http://schemas.microsoft.com/office/spreadsheetml/2009/9/main" objectType="CheckBox" fmlaLink="AP47" lockText="1" noThreeD="1"/>
</file>

<file path=xl/ctrlProps/ctrlProp38.xml><?xml version="1.0" encoding="utf-8"?>
<formControlPr xmlns="http://schemas.microsoft.com/office/spreadsheetml/2009/9/main" objectType="CheckBox" fmlaLink="AQ47" lockText="1" noThreeD="1"/>
</file>

<file path=xl/ctrlProps/ctrlProp39.xml><?xml version="1.0" encoding="utf-8"?>
<formControlPr xmlns="http://schemas.microsoft.com/office/spreadsheetml/2009/9/main" objectType="CheckBox" fmlaLink="AP47" lockText="1" noThreeD="1"/>
</file>

<file path=xl/ctrlProps/ctrlProp4.xml><?xml version="1.0" encoding="utf-8"?>
<formControlPr xmlns="http://schemas.microsoft.com/office/spreadsheetml/2009/9/main" objectType="CheckBox" fmlaLink="AP40" lockText="1" noThreeD="1"/>
</file>

<file path=xl/ctrlProps/ctrlProp40.xml><?xml version="1.0" encoding="utf-8"?>
<formControlPr xmlns="http://schemas.microsoft.com/office/spreadsheetml/2009/9/main" objectType="CheckBox" fmlaLink="AQ47" lockText="1" noThreeD="1"/>
</file>

<file path=xl/ctrlProps/ctrlProp41.xml><?xml version="1.0" encoding="utf-8"?>
<formControlPr xmlns="http://schemas.microsoft.com/office/spreadsheetml/2009/9/main" objectType="CheckBox" fmlaLink="AP47" lockText="1" noThreeD="1"/>
</file>

<file path=xl/ctrlProps/ctrlProp42.xml><?xml version="1.0" encoding="utf-8"?>
<formControlPr xmlns="http://schemas.microsoft.com/office/spreadsheetml/2009/9/main" objectType="CheckBox" fmlaLink="AQ47" lockText="1" noThreeD="1"/>
</file>

<file path=xl/ctrlProps/ctrlProp43.xml><?xml version="1.0" encoding="utf-8"?>
<formControlPr xmlns="http://schemas.microsoft.com/office/spreadsheetml/2009/9/main" objectType="CheckBox" fmlaLink="AP47" lockText="1" noThreeD="1"/>
</file>

<file path=xl/ctrlProps/ctrlProp44.xml><?xml version="1.0" encoding="utf-8"?>
<formControlPr xmlns="http://schemas.microsoft.com/office/spreadsheetml/2009/9/main" objectType="CheckBox" fmlaLink="AQ47" lockText="1" noThreeD="1"/>
</file>

<file path=xl/ctrlProps/ctrlProp45.xml><?xml version="1.0" encoding="utf-8"?>
<formControlPr xmlns="http://schemas.microsoft.com/office/spreadsheetml/2009/9/main" objectType="CheckBox" fmlaLink="AP47" lockText="1" noThreeD="1"/>
</file>

<file path=xl/ctrlProps/ctrlProp46.xml><?xml version="1.0" encoding="utf-8"?>
<formControlPr xmlns="http://schemas.microsoft.com/office/spreadsheetml/2009/9/main" objectType="CheckBox" fmlaLink="AQ47" lockText="1" noThreeD="1"/>
</file>

<file path=xl/ctrlProps/ctrlProp47.xml><?xml version="1.0" encoding="utf-8"?>
<formControlPr xmlns="http://schemas.microsoft.com/office/spreadsheetml/2009/9/main" objectType="CheckBox" fmlaLink="AP47" lockText="1" noThreeD="1"/>
</file>

<file path=xl/ctrlProps/ctrlProp48.xml><?xml version="1.0" encoding="utf-8"?>
<formControlPr xmlns="http://schemas.microsoft.com/office/spreadsheetml/2009/9/main" objectType="CheckBox" fmlaLink="AQ47" lockText="1" noThreeD="1"/>
</file>

<file path=xl/ctrlProps/ctrlProp49.xml><?xml version="1.0" encoding="utf-8"?>
<formControlPr xmlns="http://schemas.microsoft.com/office/spreadsheetml/2009/9/main" objectType="CheckBox" fmlaLink="AP47" lockText="1" noThreeD="1"/>
</file>

<file path=xl/ctrlProps/ctrlProp5.xml><?xml version="1.0" encoding="utf-8"?>
<formControlPr xmlns="http://schemas.microsoft.com/office/spreadsheetml/2009/9/main" objectType="CheckBox" fmlaLink="AQ40" lockText="1" noThreeD="1"/>
</file>

<file path=xl/ctrlProps/ctrlProp50.xml><?xml version="1.0" encoding="utf-8"?>
<formControlPr xmlns="http://schemas.microsoft.com/office/spreadsheetml/2009/9/main" objectType="CheckBox" fmlaLink="AQ47" lockText="1" noThreeD="1"/>
</file>

<file path=xl/ctrlProps/ctrlProp6.xml><?xml version="1.0" encoding="utf-8"?>
<formControlPr xmlns="http://schemas.microsoft.com/office/spreadsheetml/2009/9/main" objectType="CheckBox" fmlaLink="AR40" lockText="1" noThreeD="1"/>
</file>

<file path=xl/ctrlProps/ctrlProp7.xml><?xml version="1.0" encoding="utf-8"?>
<formControlPr xmlns="http://schemas.microsoft.com/office/spreadsheetml/2009/9/main" objectType="CheckBox" fmlaLink="AP45" lockText="1" noThreeD="1"/>
</file>

<file path=xl/ctrlProps/ctrlProp8.xml><?xml version="1.0" encoding="utf-8"?>
<formControlPr xmlns="http://schemas.microsoft.com/office/spreadsheetml/2009/9/main" objectType="CheckBox" fmlaLink="AQ45" lockText="1" noThreeD="1"/>
</file>

<file path=xl/ctrlProps/ctrlProp9.xml><?xml version="1.0" encoding="utf-8"?>
<formControlPr xmlns="http://schemas.microsoft.com/office/spreadsheetml/2009/9/main" objectType="CheckBox" fmlaLink="AR45" lockText="1" noThreeD="1"/>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6.emf"/></Relationships>
</file>

<file path=xl/drawings/_rels/drawing14.xml.rels><?xml version="1.0" encoding="UTF-8" standalone="yes"?>
<Relationships xmlns="http://schemas.openxmlformats.org/package/2006/relationships"><Relationship Id="rId1" Type="http://schemas.openxmlformats.org/officeDocument/2006/relationships/image" Target="../media/image6.emf"/></Relationships>
</file>

<file path=xl/drawings/_rels/drawing15.xml.rels><?xml version="1.0" encoding="UTF-8" standalone="yes"?>
<Relationships xmlns="http://schemas.openxmlformats.org/package/2006/relationships"><Relationship Id="rId1" Type="http://schemas.openxmlformats.org/officeDocument/2006/relationships/image" Target="../media/image6.emf"/></Relationships>
</file>

<file path=xl/drawings/_rels/drawing16.xml.rels><?xml version="1.0" encoding="UTF-8" standalone="yes"?>
<Relationships xmlns="http://schemas.openxmlformats.org/package/2006/relationships"><Relationship Id="rId1" Type="http://schemas.openxmlformats.org/officeDocument/2006/relationships/image" Target="../media/image6.emf"/></Relationships>
</file>

<file path=xl/drawings/_rels/drawing17.xml.rels><?xml version="1.0" encoding="UTF-8" standalone="yes"?>
<Relationships xmlns="http://schemas.openxmlformats.org/package/2006/relationships"><Relationship Id="rId1" Type="http://schemas.openxmlformats.org/officeDocument/2006/relationships/image" Target="../media/image6.emf"/></Relationships>
</file>

<file path=xl/drawings/_rels/drawing18.xml.rels><?xml version="1.0" encoding="UTF-8" standalone="yes"?>
<Relationships xmlns="http://schemas.openxmlformats.org/package/2006/relationships"><Relationship Id="rId1" Type="http://schemas.openxmlformats.org/officeDocument/2006/relationships/image" Target="../media/image6.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1" Type="http://schemas.openxmlformats.org/officeDocument/2006/relationships/image" Target="../media/image6.emf"/></Relationships>
</file>

<file path=xl/drawings/_rels/drawing21.xml.rels><?xml version="1.0" encoding="UTF-8" standalone="yes"?>
<Relationships xmlns="http://schemas.openxmlformats.org/package/2006/relationships"><Relationship Id="rId1" Type="http://schemas.openxmlformats.org/officeDocument/2006/relationships/image" Target="../media/image6.emf"/></Relationships>
</file>

<file path=xl/drawings/_rels/drawing22.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3.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37</xdr:row>
          <xdr:rowOff>28575</xdr:rowOff>
        </xdr:from>
        <xdr:to>
          <xdr:col>3</xdr:col>
          <xdr:colOff>133350</xdr:colOff>
          <xdr:row>37</xdr:row>
          <xdr:rowOff>314325</xdr:rowOff>
        </xdr:to>
        <xdr:sp macro="" textlink="">
          <xdr:nvSpPr>
            <xdr:cNvPr id="161715" name="Check Box 7091" hidden="1">
              <a:extLst>
                <a:ext uri="{63B3BB69-23CF-44E3-9099-C40C66FF867C}">
                  <a14:compatExt spid="_x0000_s161715"/>
                </a:ext>
                <a:ext uri="{FF2B5EF4-FFF2-40B4-BE49-F238E27FC236}">
                  <a16:creationId xmlns:a16="http://schemas.microsoft.com/office/drawing/2014/main" id="{00000000-0008-0000-0000-0000B3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28575</xdr:rowOff>
        </xdr:from>
        <xdr:to>
          <xdr:col>9</xdr:col>
          <xdr:colOff>219075</xdr:colOff>
          <xdr:row>37</xdr:row>
          <xdr:rowOff>314325</xdr:rowOff>
        </xdr:to>
        <xdr:sp macro="" textlink="">
          <xdr:nvSpPr>
            <xdr:cNvPr id="161716" name="Check Box 7092" hidden="1">
              <a:extLst>
                <a:ext uri="{63B3BB69-23CF-44E3-9099-C40C66FF867C}">
                  <a14:compatExt spid="_x0000_s161716"/>
                </a:ext>
                <a:ext uri="{FF2B5EF4-FFF2-40B4-BE49-F238E27FC236}">
                  <a16:creationId xmlns:a16="http://schemas.microsoft.com/office/drawing/2014/main" id="{00000000-0008-0000-0000-0000B4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37</xdr:row>
          <xdr:rowOff>38100</xdr:rowOff>
        </xdr:from>
        <xdr:to>
          <xdr:col>13</xdr:col>
          <xdr:colOff>209550</xdr:colOff>
          <xdr:row>37</xdr:row>
          <xdr:rowOff>285750</xdr:rowOff>
        </xdr:to>
        <xdr:sp macro="" textlink="">
          <xdr:nvSpPr>
            <xdr:cNvPr id="161717" name="Check Box 7093" hidden="1">
              <a:extLst>
                <a:ext uri="{63B3BB69-23CF-44E3-9099-C40C66FF867C}">
                  <a14:compatExt spid="_x0000_s161717"/>
                </a:ext>
                <a:ext uri="{FF2B5EF4-FFF2-40B4-BE49-F238E27FC236}">
                  <a16:creationId xmlns:a16="http://schemas.microsoft.com/office/drawing/2014/main" id="{00000000-0008-0000-0000-0000B5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19050</xdr:rowOff>
        </xdr:from>
        <xdr:to>
          <xdr:col>4</xdr:col>
          <xdr:colOff>66675</xdr:colOff>
          <xdr:row>39</xdr:row>
          <xdr:rowOff>266700</xdr:rowOff>
        </xdr:to>
        <xdr:sp macro="" textlink="">
          <xdr:nvSpPr>
            <xdr:cNvPr id="161718" name="Check Box 7094" hidden="1">
              <a:extLst>
                <a:ext uri="{63B3BB69-23CF-44E3-9099-C40C66FF867C}">
                  <a14:compatExt spid="_x0000_s161718"/>
                </a:ext>
                <a:ext uri="{FF2B5EF4-FFF2-40B4-BE49-F238E27FC236}">
                  <a16:creationId xmlns:a16="http://schemas.microsoft.com/office/drawing/2014/main" id="{00000000-0008-0000-0000-0000B6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直接取引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38100</xdr:rowOff>
        </xdr:from>
        <xdr:to>
          <xdr:col>10</xdr:col>
          <xdr:colOff>38100</xdr:colOff>
          <xdr:row>39</xdr:row>
          <xdr:rowOff>285750</xdr:rowOff>
        </xdr:to>
        <xdr:sp macro="" textlink="">
          <xdr:nvSpPr>
            <xdr:cNvPr id="161719" name="Check Box 7095" hidden="1">
              <a:extLst>
                <a:ext uri="{63B3BB69-23CF-44E3-9099-C40C66FF867C}">
                  <a14:compatExt spid="_x0000_s161719"/>
                </a:ext>
                <a:ext uri="{FF2B5EF4-FFF2-40B4-BE49-F238E27FC236}">
                  <a16:creationId xmlns:a16="http://schemas.microsoft.com/office/drawing/2014/main" id="{00000000-0008-0000-0000-0000B7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間接取引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47625</xdr:rowOff>
        </xdr:from>
        <xdr:to>
          <xdr:col>14</xdr:col>
          <xdr:colOff>47625</xdr:colOff>
          <xdr:row>39</xdr:row>
          <xdr:rowOff>295275</xdr:rowOff>
        </xdr:to>
        <xdr:sp macro="" textlink="">
          <xdr:nvSpPr>
            <xdr:cNvPr id="161720" name="Check Box 7096" hidden="1">
              <a:extLst>
                <a:ext uri="{63B3BB69-23CF-44E3-9099-C40C66FF867C}">
                  <a14:compatExt spid="_x0000_s161720"/>
                </a:ext>
                <a:ext uri="{FF2B5EF4-FFF2-40B4-BE49-F238E27FC236}">
                  <a16:creationId xmlns:a16="http://schemas.microsoft.com/office/drawing/2014/main" id="{00000000-0008-0000-0000-0000B8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43</xdr:row>
          <xdr:rowOff>304800</xdr:rowOff>
        </xdr:from>
        <xdr:to>
          <xdr:col>6</xdr:col>
          <xdr:colOff>66675</xdr:colOff>
          <xdr:row>44</xdr:row>
          <xdr:rowOff>304800</xdr:rowOff>
        </xdr:to>
        <xdr:sp macro="" textlink="">
          <xdr:nvSpPr>
            <xdr:cNvPr id="161742" name="Check Box 7118" hidden="1">
              <a:extLst>
                <a:ext uri="{63B3BB69-23CF-44E3-9099-C40C66FF867C}">
                  <a14:compatExt spid="_x0000_s161742"/>
                </a:ext>
                <a:ext uri="{FF2B5EF4-FFF2-40B4-BE49-F238E27FC236}">
                  <a16:creationId xmlns:a16="http://schemas.microsoft.com/office/drawing/2014/main" id="{00000000-0008-0000-0000-0000CE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輸入卸売業者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285750</xdr:rowOff>
        </xdr:from>
        <xdr:to>
          <xdr:col>13</xdr:col>
          <xdr:colOff>38100</xdr:colOff>
          <xdr:row>44</xdr:row>
          <xdr:rowOff>304800</xdr:rowOff>
        </xdr:to>
        <xdr:sp macro="" textlink="">
          <xdr:nvSpPr>
            <xdr:cNvPr id="161743" name="Check Box 7119" hidden="1">
              <a:extLst>
                <a:ext uri="{63B3BB69-23CF-44E3-9099-C40C66FF867C}">
                  <a14:compatExt spid="_x0000_s161743"/>
                </a:ext>
                <a:ext uri="{FF2B5EF4-FFF2-40B4-BE49-F238E27FC236}">
                  <a16:creationId xmlns:a16="http://schemas.microsoft.com/office/drawing/2014/main" id="{00000000-0008-0000-0000-0000CF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44</xdr:row>
          <xdr:rowOff>0</xdr:rowOff>
        </xdr:from>
        <xdr:to>
          <xdr:col>20</xdr:col>
          <xdr:colOff>123825</xdr:colOff>
          <xdr:row>44</xdr:row>
          <xdr:rowOff>285750</xdr:rowOff>
        </xdr:to>
        <xdr:sp macro="" textlink="">
          <xdr:nvSpPr>
            <xdr:cNvPr id="161744" name="Check Box 7120" hidden="1">
              <a:extLst>
                <a:ext uri="{63B3BB69-23CF-44E3-9099-C40C66FF867C}">
                  <a14:compatExt spid="_x0000_s161744"/>
                </a:ext>
                <a:ext uri="{FF2B5EF4-FFF2-40B4-BE49-F238E27FC236}">
                  <a16:creationId xmlns:a16="http://schemas.microsoft.com/office/drawing/2014/main" id="{00000000-0008-0000-0000-0000D0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レストラン・ホテル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19050</xdr:rowOff>
        </xdr:from>
        <xdr:to>
          <xdr:col>27</xdr:col>
          <xdr:colOff>76200</xdr:colOff>
          <xdr:row>44</xdr:row>
          <xdr:rowOff>285750</xdr:rowOff>
        </xdr:to>
        <xdr:sp macro="" textlink="">
          <xdr:nvSpPr>
            <xdr:cNvPr id="161745" name="Check Box 7121" hidden="1">
              <a:extLst>
                <a:ext uri="{63B3BB69-23CF-44E3-9099-C40C66FF867C}">
                  <a14:compatExt spid="_x0000_s161745"/>
                </a:ext>
                <a:ext uri="{FF2B5EF4-FFF2-40B4-BE49-F238E27FC236}">
                  <a16:creationId xmlns:a16="http://schemas.microsoft.com/office/drawing/2014/main" id="{00000000-0008-0000-0000-0000D1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EC事業者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43</xdr:row>
          <xdr:rowOff>304800</xdr:rowOff>
        </xdr:from>
        <xdr:to>
          <xdr:col>34</xdr:col>
          <xdr:colOff>9525</xdr:colOff>
          <xdr:row>44</xdr:row>
          <xdr:rowOff>323850</xdr:rowOff>
        </xdr:to>
        <xdr:sp macro="" textlink="">
          <xdr:nvSpPr>
            <xdr:cNvPr id="161746" name="Check Box 7122" hidden="1">
              <a:extLst>
                <a:ext uri="{63B3BB69-23CF-44E3-9099-C40C66FF867C}">
                  <a14:compatExt spid="_x0000_s161746"/>
                </a:ext>
                <a:ext uri="{FF2B5EF4-FFF2-40B4-BE49-F238E27FC236}">
                  <a16:creationId xmlns:a16="http://schemas.microsoft.com/office/drawing/2014/main" id="{00000000-0008-0000-0000-0000D2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180975</xdr:rowOff>
        </xdr:from>
        <xdr:to>
          <xdr:col>8</xdr:col>
          <xdr:colOff>171450</xdr:colOff>
          <xdr:row>25</xdr:row>
          <xdr:rowOff>47625</xdr:rowOff>
        </xdr:to>
        <xdr:sp macro="" textlink="">
          <xdr:nvSpPr>
            <xdr:cNvPr id="161757" name="Check Box 7133" hidden="1">
              <a:extLst>
                <a:ext uri="{63B3BB69-23CF-44E3-9099-C40C66FF867C}">
                  <a14:compatExt spid="_x0000_s161757"/>
                </a:ext>
                <a:ext uri="{FF2B5EF4-FFF2-40B4-BE49-F238E27FC236}">
                  <a16:creationId xmlns:a16="http://schemas.microsoft.com/office/drawing/2014/main" id="{00000000-0008-0000-0000-0000DD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食卓用ナイフ、フォーク、スプーン、はし及び同附属品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76200</xdr:rowOff>
        </xdr:from>
        <xdr:to>
          <xdr:col>19</xdr:col>
          <xdr:colOff>38100</xdr:colOff>
          <xdr:row>24</xdr:row>
          <xdr:rowOff>323850</xdr:rowOff>
        </xdr:to>
        <xdr:sp macro="" textlink="">
          <xdr:nvSpPr>
            <xdr:cNvPr id="161758" name="Check Box 7134" hidden="1">
              <a:extLst>
                <a:ext uri="{63B3BB69-23CF-44E3-9099-C40C66FF867C}">
                  <a14:compatExt spid="_x0000_s161758"/>
                </a:ext>
                <a:ext uri="{FF2B5EF4-FFF2-40B4-BE49-F238E27FC236}">
                  <a16:creationId xmlns:a16="http://schemas.microsoft.com/office/drawing/2014/main" id="{00000000-0008-0000-0000-0000DE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その他の台所用品及び食卓用品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xdr:row>
          <xdr:rowOff>9525</xdr:rowOff>
        </xdr:from>
        <xdr:to>
          <xdr:col>28</xdr:col>
          <xdr:colOff>47625</xdr:colOff>
          <xdr:row>24</xdr:row>
          <xdr:rowOff>352425</xdr:rowOff>
        </xdr:to>
        <xdr:sp macro="" textlink="">
          <xdr:nvSpPr>
            <xdr:cNvPr id="161759" name="Check Box 7135" hidden="1">
              <a:extLst>
                <a:ext uri="{63B3BB69-23CF-44E3-9099-C40C66FF867C}">
                  <a14:compatExt spid="_x0000_s161759"/>
                </a:ext>
                <a:ext uri="{FF2B5EF4-FFF2-40B4-BE49-F238E27FC236}">
                  <a16:creationId xmlns:a16="http://schemas.microsoft.com/office/drawing/2014/main" id="{00000000-0008-0000-0000-0000DF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家庭用園芸器具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9525</xdr:rowOff>
        </xdr:from>
        <xdr:to>
          <xdr:col>4</xdr:col>
          <xdr:colOff>28575</xdr:colOff>
          <xdr:row>26</xdr:row>
          <xdr:rowOff>304800</xdr:rowOff>
        </xdr:to>
        <xdr:sp macro="" textlink="">
          <xdr:nvSpPr>
            <xdr:cNvPr id="161760" name="Check Box 7136" hidden="1">
              <a:extLst>
                <a:ext uri="{63B3BB69-23CF-44E3-9099-C40C66FF867C}">
                  <a14:compatExt spid="_x0000_s161760"/>
                </a:ext>
                <a:ext uri="{FF2B5EF4-FFF2-40B4-BE49-F238E27FC236}">
                  <a16:creationId xmlns:a16="http://schemas.microsoft.com/office/drawing/2014/main" id="{00000000-0008-0000-0000-0000E0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333375</xdr:rowOff>
        </xdr:from>
        <xdr:to>
          <xdr:col>12</xdr:col>
          <xdr:colOff>171450</xdr:colOff>
          <xdr:row>26</xdr:row>
          <xdr:rowOff>323850</xdr:rowOff>
        </xdr:to>
        <xdr:sp macro="" textlink="">
          <xdr:nvSpPr>
            <xdr:cNvPr id="161761" name="Check Box 7137" hidden="1">
              <a:extLst>
                <a:ext uri="{63B3BB69-23CF-44E3-9099-C40C66FF867C}">
                  <a14:compatExt spid="_x0000_s161761"/>
                </a:ext>
                <a:ext uri="{FF2B5EF4-FFF2-40B4-BE49-F238E27FC236}">
                  <a16:creationId xmlns:a16="http://schemas.microsoft.com/office/drawing/2014/main" id="{00000000-0008-0000-0000-0000E1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その他の繊維・アパレル製品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24</xdr:row>
          <xdr:rowOff>66675</xdr:rowOff>
        </xdr:from>
        <xdr:to>
          <xdr:col>39</xdr:col>
          <xdr:colOff>76200</xdr:colOff>
          <xdr:row>24</xdr:row>
          <xdr:rowOff>314325</xdr:rowOff>
        </xdr:to>
        <xdr:sp macro="" textlink="">
          <xdr:nvSpPr>
            <xdr:cNvPr id="161768" name="Check Box 7144" hidden="1">
              <a:extLst>
                <a:ext uri="{63B3BB69-23CF-44E3-9099-C40C66FF867C}">
                  <a14:compatExt spid="_x0000_s161768"/>
                </a:ext>
                <a:ext uri="{FF2B5EF4-FFF2-40B4-BE49-F238E27FC236}">
                  <a16:creationId xmlns:a16="http://schemas.microsoft.com/office/drawing/2014/main" id="{00000000-0008-0000-0000-0000E8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その他の住生活用品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9525</xdr:rowOff>
        </xdr:from>
        <xdr:to>
          <xdr:col>4</xdr:col>
          <xdr:colOff>38100</xdr:colOff>
          <xdr:row>23</xdr:row>
          <xdr:rowOff>19050</xdr:rowOff>
        </xdr:to>
        <xdr:sp macro="" textlink="">
          <xdr:nvSpPr>
            <xdr:cNvPr id="161769" name="Check Box 7145" hidden="1">
              <a:extLst>
                <a:ext uri="{63B3BB69-23CF-44E3-9099-C40C66FF867C}">
                  <a14:compatExt spid="_x0000_s161769"/>
                </a:ext>
                <a:ext uri="{FF2B5EF4-FFF2-40B4-BE49-F238E27FC236}">
                  <a16:creationId xmlns:a16="http://schemas.microsoft.com/office/drawing/2014/main" id="{00000000-0008-0000-0000-0000E9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手持工具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257175</xdr:rowOff>
        </xdr:from>
        <xdr:to>
          <xdr:col>20</xdr:col>
          <xdr:colOff>28575</xdr:colOff>
          <xdr:row>23</xdr:row>
          <xdr:rowOff>28575</xdr:rowOff>
        </xdr:to>
        <xdr:sp macro="" textlink="">
          <xdr:nvSpPr>
            <xdr:cNvPr id="161770" name="Check Box 7146" hidden="1">
              <a:extLst>
                <a:ext uri="{63B3BB69-23CF-44E3-9099-C40C66FF867C}">
                  <a14:compatExt spid="_x0000_s161770"/>
                </a:ext>
                <a:ext uri="{FF2B5EF4-FFF2-40B4-BE49-F238E27FC236}">
                  <a16:creationId xmlns:a16="http://schemas.microsoft.com/office/drawing/2014/main" id="{00000000-0008-0000-0000-0000EA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整地用機具、収穫調整用機具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21</xdr:row>
          <xdr:rowOff>257175</xdr:rowOff>
        </xdr:from>
        <xdr:to>
          <xdr:col>24</xdr:col>
          <xdr:colOff>9525</xdr:colOff>
          <xdr:row>23</xdr:row>
          <xdr:rowOff>19050</xdr:rowOff>
        </xdr:to>
        <xdr:sp macro="" textlink="">
          <xdr:nvSpPr>
            <xdr:cNvPr id="161771" name="Check Box 7147" hidden="1">
              <a:extLst>
                <a:ext uri="{63B3BB69-23CF-44E3-9099-C40C66FF867C}">
                  <a14:compatExt spid="_x0000_s161771"/>
                </a:ext>
                <a:ext uri="{FF2B5EF4-FFF2-40B4-BE49-F238E27FC236}">
                  <a16:creationId xmlns:a16="http://schemas.microsoft.com/office/drawing/2014/main" id="{00000000-0008-0000-0000-0000EB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21</xdr:row>
          <xdr:rowOff>238125</xdr:rowOff>
        </xdr:from>
        <xdr:to>
          <xdr:col>33</xdr:col>
          <xdr:colOff>152400</xdr:colOff>
          <xdr:row>23</xdr:row>
          <xdr:rowOff>66675</xdr:rowOff>
        </xdr:to>
        <xdr:sp macro="" textlink="">
          <xdr:nvSpPr>
            <xdr:cNvPr id="161773" name="Check Box 7149" hidden="1">
              <a:extLst>
                <a:ext uri="{63B3BB69-23CF-44E3-9099-C40C66FF867C}">
                  <a14:compatExt spid="_x0000_s161773"/>
                </a:ext>
                <a:ext uri="{FF2B5EF4-FFF2-40B4-BE49-F238E27FC236}">
                  <a16:creationId xmlns:a16="http://schemas.microsoft.com/office/drawing/2014/main" id="{00000000-0008-0000-0000-0000ED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工匠具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3</xdr:col>
          <xdr:colOff>76200</xdr:colOff>
          <xdr:row>24</xdr:row>
          <xdr:rowOff>28575</xdr:rowOff>
        </xdr:to>
        <xdr:sp macro="" textlink="">
          <xdr:nvSpPr>
            <xdr:cNvPr id="161774" name="Check Box 7150" hidden="1">
              <a:extLst>
                <a:ext uri="{63B3BB69-23CF-44E3-9099-C40C66FF867C}">
                  <a14:compatExt spid="_x0000_s161774"/>
                </a:ext>
                <a:ext uri="{FF2B5EF4-FFF2-40B4-BE49-F238E27FC236}">
                  <a16:creationId xmlns:a16="http://schemas.microsoft.com/office/drawing/2014/main" id="{00000000-0008-0000-0000-0000EE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調理用具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190500</xdr:rowOff>
        </xdr:from>
        <xdr:to>
          <xdr:col>13</xdr:col>
          <xdr:colOff>190500</xdr:colOff>
          <xdr:row>24</xdr:row>
          <xdr:rowOff>47625</xdr:rowOff>
        </xdr:to>
        <xdr:sp macro="" textlink="">
          <xdr:nvSpPr>
            <xdr:cNvPr id="161775" name="Check Box 7151" hidden="1">
              <a:extLst>
                <a:ext uri="{63B3BB69-23CF-44E3-9099-C40C66FF867C}">
                  <a14:compatExt spid="_x0000_s161775"/>
                </a:ext>
                <a:ext uri="{FF2B5EF4-FFF2-40B4-BE49-F238E27FC236}">
                  <a16:creationId xmlns:a16="http://schemas.microsoft.com/office/drawing/2014/main" id="{00000000-0008-0000-0000-0000EF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料理用具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xdr:row>
          <xdr:rowOff>228600</xdr:rowOff>
        </xdr:from>
        <xdr:to>
          <xdr:col>23</xdr:col>
          <xdr:colOff>171450</xdr:colOff>
          <xdr:row>24</xdr:row>
          <xdr:rowOff>19050</xdr:rowOff>
        </xdr:to>
        <xdr:sp macro="" textlink="">
          <xdr:nvSpPr>
            <xdr:cNvPr id="161776" name="Check Box 7152" hidden="1">
              <a:extLst>
                <a:ext uri="{63B3BB69-23CF-44E3-9099-C40C66FF867C}">
                  <a14:compatExt spid="_x0000_s161776"/>
                </a:ext>
                <a:ext uri="{FF2B5EF4-FFF2-40B4-BE49-F238E27FC236}">
                  <a16:creationId xmlns:a16="http://schemas.microsoft.com/office/drawing/2014/main" id="{00000000-0008-0000-0000-0000F0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22</xdr:row>
          <xdr:rowOff>190500</xdr:rowOff>
        </xdr:from>
        <xdr:to>
          <xdr:col>34</xdr:col>
          <xdr:colOff>152400</xdr:colOff>
          <xdr:row>24</xdr:row>
          <xdr:rowOff>57150</xdr:rowOff>
        </xdr:to>
        <xdr:sp macro="" textlink="">
          <xdr:nvSpPr>
            <xdr:cNvPr id="161777" name="Check Box 7153" hidden="1">
              <a:extLst>
                <a:ext uri="{63B3BB69-23CF-44E3-9099-C40C66FF867C}">
                  <a14:compatExt spid="_x0000_s161777"/>
                </a:ext>
                <a:ext uri="{FF2B5EF4-FFF2-40B4-BE49-F238E27FC236}">
                  <a16:creationId xmlns:a16="http://schemas.microsoft.com/office/drawing/2014/main" id="{00000000-0008-0000-0000-0000F1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食卓器具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200025</xdr:rowOff>
        </xdr:from>
        <xdr:to>
          <xdr:col>4</xdr:col>
          <xdr:colOff>104775</xdr:colOff>
          <xdr:row>21</xdr:row>
          <xdr:rowOff>0</xdr:rowOff>
        </xdr:to>
        <xdr:sp macro="" textlink="">
          <xdr:nvSpPr>
            <xdr:cNvPr id="161778" name="Check Box 7154" hidden="1">
              <a:extLst>
                <a:ext uri="{63B3BB69-23CF-44E3-9099-C40C66FF867C}">
                  <a14:compatExt spid="_x0000_s161778"/>
                </a:ext>
                <a:ext uri="{FF2B5EF4-FFF2-40B4-BE49-F238E27FC236}">
                  <a16:creationId xmlns:a16="http://schemas.microsoft.com/office/drawing/2014/main" id="{00000000-0008-0000-0000-0000F2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0</xdr:rowOff>
        </xdr:from>
        <xdr:to>
          <xdr:col>12</xdr:col>
          <xdr:colOff>38100</xdr:colOff>
          <xdr:row>21</xdr:row>
          <xdr:rowOff>9525</xdr:rowOff>
        </xdr:to>
        <xdr:sp macro="" textlink="">
          <xdr:nvSpPr>
            <xdr:cNvPr id="161779" name="Check Box 7155" hidden="1">
              <a:extLst>
                <a:ext uri="{63B3BB69-23CF-44E3-9099-C40C66FF867C}">
                  <a14:compatExt spid="_x0000_s161779"/>
                </a:ext>
                <a:ext uri="{FF2B5EF4-FFF2-40B4-BE49-F238E27FC236}">
                  <a16:creationId xmlns:a16="http://schemas.microsoft.com/office/drawing/2014/main" id="{00000000-0008-0000-0000-0000F3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卸売業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19</xdr:row>
          <xdr:rowOff>180975</xdr:rowOff>
        </xdr:from>
        <xdr:to>
          <xdr:col>19</xdr:col>
          <xdr:colOff>38100</xdr:colOff>
          <xdr:row>21</xdr:row>
          <xdr:rowOff>9525</xdr:rowOff>
        </xdr:to>
        <xdr:sp macro="" textlink="">
          <xdr:nvSpPr>
            <xdr:cNvPr id="161780" name="Check Box 7156" hidden="1">
              <a:extLst>
                <a:ext uri="{63B3BB69-23CF-44E3-9099-C40C66FF867C}">
                  <a14:compatExt spid="_x0000_s161780"/>
                </a:ext>
                <a:ext uri="{FF2B5EF4-FFF2-40B4-BE49-F238E27FC236}">
                  <a16:creationId xmlns:a16="http://schemas.microsoft.com/office/drawing/2014/main" id="{00000000-0008-0000-0000-0000F4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19</xdr:row>
          <xdr:rowOff>161925</xdr:rowOff>
        </xdr:from>
        <xdr:to>
          <xdr:col>29</xdr:col>
          <xdr:colOff>47625</xdr:colOff>
          <xdr:row>21</xdr:row>
          <xdr:rowOff>38100</xdr:rowOff>
        </xdr:to>
        <xdr:sp macro="" textlink="">
          <xdr:nvSpPr>
            <xdr:cNvPr id="161781" name="Check Box 7157" hidden="1">
              <a:extLst>
                <a:ext uri="{63B3BB69-23CF-44E3-9099-C40C66FF867C}">
                  <a14:compatExt spid="_x0000_s161781"/>
                </a:ext>
                <a:ext uri="{FF2B5EF4-FFF2-40B4-BE49-F238E27FC236}">
                  <a16:creationId xmlns:a16="http://schemas.microsoft.com/office/drawing/2014/main" id="{00000000-0008-0000-0000-0000F5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商社・貿易業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19</xdr:row>
          <xdr:rowOff>123825</xdr:rowOff>
        </xdr:from>
        <xdr:to>
          <xdr:col>37</xdr:col>
          <xdr:colOff>85725</xdr:colOff>
          <xdr:row>21</xdr:row>
          <xdr:rowOff>76200</xdr:rowOff>
        </xdr:to>
        <xdr:sp macro="" textlink="">
          <xdr:nvSpPr>
            <xdr:cNvPr id="161782" name="Check Box 7158" hidden="1">
              <a:extLst>
                <a:ext uri="{63B3BB69-23CF-44E3-9099-C40C66FF867C}">
                  <a14:compatExt spid="_x0000_s161782"/>
                </a:ext>
                <a:ext uri="{FF2B5EF4-FFF2-40B4-BE49-F238E27FC236}">
                  <a16:creationId xmlns:a16="http://schemas.microsoft.com/office/drawing/2014/main" id="{00000000-0008-0000-0000-0000F677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サービス・その他</a:t>
              </a:r>
            </a:p>
          </xdr:txBody>
        </xdr:sp>
        <xdr:clientData/>
      </xdr:twoCellAnchor>
    </mc:Choice>
    <mc:Fallback/>
  </mc:AlternateContent>
  <xdr:twoCellAnchor>
    <xdr:from>
      <xdr:col>41</xdr:col>
      <xdr:colOff>104776</xdr:colOff>
      <xdr:row>1</xdr:row>
      <xdr:rowOff>2733674</xdr:rowOff>
    </xdr:from>
    <xdr:to>
      <xdr:col>44</xdr:col>
      <xdr:colOff>200026</xdr:colOff>
      <xdr:row>1</xdr:row>
      <xdr:rowOff>3543299</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7905751" y="3095624"/>
          <a:ext cx="1809750" cy="809625"/>
          <a:chOff x="10448926" y="8762999"/>
          <a:chExt cx="1809750" cy="809625"/>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twoCellAnchor>
    <xdr:from>
      <xdr:col>0</xdr:col>
      <xdr:colOff>0</xdr:colOff>
      <xdr:row>1</xdr:row>
      <xdr:rowOff>0</xdr:rowOff>
    </xdr:from>
    <xdr:to>
      <xdr:col>42</xdr:col>
      <xdr:colOff>9525</xdr:colOff>
      <xdr:row>2</xdr:row>
      <xdr:rowOff>180976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0" y="361950"/>
          <a:ext cx="8382000" cy="4467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ご記入にあたっての注意事項</a:t>
          </a:r>
          <a:endParaRPr lang="en-US" altLang="ja-JP" sz="1400">
            <a:solidFill>
              <a:schemeClr val="dk1"/>
            </a:solidFill>
            <a:effectLst/>
            <a:latin typeface="+mn-lt"/>
            <a:ea typeface="+mn-ea"/>
            <a:cs typeface="+mn-cs"/>
          </a:endParaRPr>
        </a:p>
        <a:p>
          <a:r>
            <a:rPr lang="ja-JP" altLang="ja-JP" sz="1050">
              <a:solidFill>
                <a:schemeClr val="dk1"/>
              </a:solidFill>
              <a:effectLst/>
              <a:latin typeface="+mn-lt"/>
              <a:ea typeface="+mn-ea"/>
              <a:cs typeface="+mn-cs"/>
            </a:rPr>
            <a:t>■ </a:t>
          </a:r>
          <a:r>
            <a:rPr lang="ja-JP" altLang="ja-JP" sz="1050" b="1">
              <a:solidFill>
                <a:srgbClr val="FF0000"/>
              </a:solidFill>
              <a:effectLst/>
              <a:latin typeface="+mn-lt"/>
              <a:ea typeface="+mn-ea"/>
              <a:cs typeface="+mn-cs"/>
            </a:rPr>
            <a:t>本情報は新潟県産品</a:t>
          </a:r>
          <a:r>
            <a:rPr lang="en-US" altLang="ja-JP" sz="1050" b="1">
              <a:solidFill>
                <a:srgbClr val="FF0000"/>
              </a:solidFill>
              <a:effectLst/>
              <a:latin typeface="+mn-lt"/>
              <a:ea typeface="+mn-ea"/>
              <a:cs typeface="+mn-cs"/>
            </a:rPr>
            <a:t>PR</a:t>
          </a:r>
          <a:r>
            <a:rPr lang="ja-JP" altLang="ja-JP" sz="1050" b="1">
              <a:solidFill>
                <a:srgbClr val="FF0000"/>
              </a:solidFill>
              <a:effectLst/>
              <a:latin typeface="+mn-lt"/>
              <a:ea typeface="+mn-ea"/>
              <a:cs typeface="+mn-cs"/>
            </a:rPr>
            <a:t>マッチングサイト「ディスカバリー新潟」に掲載し、海外バイヤーが閲覧します。</a:t>
          </a:r>
          <a:endParaRPr lang="ja-JP" altLang="ja-JP" sz="1050">
            <a:solidFill>
              <a:srgbClr val="FF0000"/>
            </a:solidFill>
            <a:effectLst/>
            <a:latin typeface="+mn-lt"/>
            <a:ea typeface="+mn-ea"/>
            <a:cs typeface="+mn-cs"/>
          </a:endParaRPr>
        </a:p>
        <a:p>
          <a:r>
            <a:rPr lang="ja-JP" altLang="ja-JP" sz="1050" b="1">
              <a:solidFill>
                <a:srgbClr val="FF0000"/>
              </a:solidFill>
              <a:effectLst/>
              <a:latin typeface="+mn-lt"/>
              <a:ea typeface="+mn-ea"/>
              <a:cs typeface="+mn-cs"/>
            </a:rPr>
            <a:t>　　サイト上で掲載可能な情報をご入力ください。</a:t>
          </a:r>
          <a:r>
            <a:rPr lang="ja-JP" altLang="ja-JP" sz="1050">
              <a:solidFill>
                <a:schemeClr val="dk1"/>
              </a:solidFill>
              <a:effectLst/>
              <a:latin typeface="+mn-lt"/>
              <a:ea typeface="+mn-ea"/>
              <a:cs typeface="+mn-cs"/>
            </a:rPr>
            <a:t>掲載情報は、海外バイヤーが商談希望相手を選定する際の資料となります。</a:t>
          </a: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ysClr val="windowText" lastClr="000000"/>
              </a:solidFill>
              <a:effectLst/>
              <a:latin typeface="+mn-lt"/>
              <a:ea typeface="+mn-ea"/>
              <a:cs typeface="+mn-cs"/>
            </a:rPr>
            <a:t>■ 入力いただくシートは「企業情報</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手入力</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」と「商品情報</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手入力</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」のシートです。必須項目は必ずご入力をお願いします。</a:t>
          </a:r>
          <a:endParaRPr lang="ja-JP" altLang="ja-JP" sz="1050">
            <a:solidFill>
              <a:sysClr val="windowText" lastClr="000000"/>
            </a:solidFill>
            <a:effectLst/>
            <a:latin typeface="+mn-lt"/>
            <a:ea typeface="+mn-ea"/>
            <a:cs typeface="+mn-cs"/>
          </a:endParaRPr>
        </a:p>
        <a:p>
          <a:r>
            <a:rPr lang="ja-JP" altLang="ja-JP" sz="1050">
              <a:solidFill>
                <a:schemeClr val="dk1"/>
              </a:solidFill>
              <a:effectLst/>
              <a:latin typeface="+mn-lt"/>
              <a:ea typeface="+mn-ea"/>
              <a:cs typeface="+mn-cs"/>
            </a:rPr>
            <a:t>■ 会社・工場写真、商品写真は</a:t>
          </a:r>
          <a:r>
            <a:rPr lang="ja-JP" altLang="ja-JP" sz="1050" b="1">
              <a:solidFill>
                <a:srgbClr val="FF0000"/>
              </a:solidFill>
              <a:effectLst/>
              <a:latin typeface="+mn-lt"/>
              <a:ea typeface="+mn-ea"/>
              <a:cs typeface="+mn-cs"/>
            </a:rPr>
            <a:t>企業・商品情報シートへの貼付け</a:t>
          </a:r>
          <a:r>
            <a:rPr lang="ja-JP" altLang="en-US" sz="1050" b="1">
              <a:solidFill>
                <a:srgbClr val="FF0000"/>
              </a:solidFill>
              <a:effectLst/>
              <a:latin typeface="+mn-lt"/>
              <a:ea typeface="+mn-ea"/>
              <a:cs typeface="+mn-cs"/>
            </a:rPr>
            <a:t>と併せて別途写真</a:t>
          </a:r>
          <a:r>
            <a:rPr lang="ja-JP" altLang="ja-JP" sz="1050" b="1">
              <a:solidFill>
                <a:srgbClr val="FF0000"/>
              </a:solidFill>
              <a:effectLst/>
              <a:latin typeface="+mn-lt"/>
              <a:ea typeface="+mn-ea"/>
              <a:cs typeface="+mn-cs"/>
            </a:rPr>
            <a:t>データの送付をお願いします。</a:t>
          </a:r>
          <a:endParaRPr lang="en-US" altLang="ja-JP" sz="1050" b="1">
            <a:solidFill>
              <a:srgbClr val="FF0000"/>
            </a:solidFill>
            <a:effectLst/>
            <a:latin typeface="+mn-lt"/>
            <a:ea typeface="+mn-ea"/>
            <a:cs typeface="+mn-cs"/>
          </a:endParaRPr>
        </a:p>
        <a:p>
          <a:r>
            <a:rPr lang="ja-JP" altLang="en-US" sz="1050">
              <a:solidFill>
                <a:schemeClr val="dk1"/>
              </a:solidFill>
              <a:effectLst/>
              <a:latin typeface="+mn-lt"/>
              <a:ea typeface="+mn-ea"/>
              <a:cs typeface="+mn-cs"/>
            </a:rPr>
            <a:t>　　</a:t>
          </a:r>
          <a:r>
            <a:rPr lang="ja-JP" altLang="en-US" sz="1050" b="1">
              <a:solidFill>
                <a:srgbClr val="FF0000"/>
              </a:solidFill>
              <a:effectLst/>
              <a:latin typeface="+mn-lt"/>
              <a:ea typeface="+mn-ea"/>
              <a:cs typeface="+mn-cs"/>
            </a:rPr>
            <a:t>ウェブサイト上で</a:t>
          </a:r>
          <a:r>
            <a:rPr lang="en-US" altLang="ja-JP" sz="1050" b="1">
              <a:solidFill>
                <a:srgbClr val="FF0000"/>
              </a:solidFill>
              <a:effectLst/>
              <a:latin typeface="+mn-lt"/>
              <a:ea typeface="+mn-ea"/>
              <a:cs typeface="+mn-cs"/>
            </a:rPr>
            <a:t>PR</a:t>
          </a:r>
          <a:r>
            <a:rPr lang="ja-JP" altLang="en-US" sz="1050" b="1">
              <a:solidFill>
                <a:srgbClr val="FF0000"/>
              </a:solidFill>
              <a:effectLst/>
              <a:latin typeface="+mn-lt"/>
              <a:ea typeface="+mn-ea"/>
              <a:cs typeface="+mn-cs"/>
            </a:rPr>
            <a:t>を目的とする写真のため、見栄えや映り込みに注意してください。</a:t>
          </a:r>
          <a:endParaRPr lang="en-US" altLang="ja-JP" sz="1050" b="1">
            <a:solidFill>
              <a:srgbClr val="FF0000"/>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会社・工場写真、商品写真規格のご参考：</a:t>
          </a:r>
          <a:endParaRPr lang="ja-JP" altLang="ja-JP" sz="1050">
            <a:effectLst/>
          </a:endParaRPr>
        </a:p>
        <a:p>
          <a:r>
            <a:rPr lang="ja-JP" altLang="en-US" sz="1050">
              <a:solidFill>
                <a:schemeClr val="dk1"/>
              </a:solidFill>
              <a:effectLst/>
              <a:latin typeface="+mn-lt"/>
              <a:ea typeface="+mn-ea"/>
              <a:cs typeface="+mn-cs"/>
            </a:rPr>
            <a:t>　　・縦横比：</a:t>
          </a:r>
          <a:r>
            <a:rPr lang="en-US" altLang="ja-JP" sz="1050">
              <a:solidFill>
                <a:schemeClr val="dk1"/>
              </a:solidFill>
              <a:effectLst/>
              <a:latin typeface="+mn-lt"/>
              <a:ea typeface="+mn-ea"/>
              <a:cs typeface="+mn-cs"/>
            </a:rPr>
            <a:t>16</a:t>
          </a:r>
          <a:r>
            <a:rPr lang="ja-JP" altLang="en-US" sz="1050">
              <a:solidFill>
                <a:schemeClr val="dk1"/>
              </a:solidFill>
              <a:effectLst/>
              <a:latin typeface="+mn-lt"/>
              <a:ea typeface="+mn-ea"/>
              <a:cs typeface="+mn-cs"/>
            </a:rPr>
            <a:t>：</a:t>
          </a:r>
          <a:r>
            <a:rPr lang="en-US" altLang="ja-JP" sz="1050">
              <a:solidFill>
                <a:schemeClr val="dk1"/>
              </a:solidFill>
              <a:effectLst/>
              <a:latin typeface="+mn-lt"/>
              <a:ea typeface="+mn-ea"/>
              <a:cs typeface="+mn-cs"/>
            </a:rPr>
            <a:t>9</a:t>
          </a:r>
          <a:r>
            <a:rPr lang="ja-JP" altLang="en-US" sz="1050">
              <a:solidFill>
                <a:schemeClr val="dk1"/>
              </a:solidFill>
              <a:effectLst/>
              <a:latin typeface="+mn-lt"/>
              <a:ea typeface="+mn-ea"/>
              <a:cs typeface="+mn-cs"/>
            </a:rPr>
            <a:t>で横長のもの</a:t>
          </a:r>
          <a:r>
            <a:rPr lang="en-US" altLang="ja-JP" sz="1050">
              <a:solidFill>
                <a:schemeClr val="dk1"/>
              </a:solidFill>
              <a:effectLst/>
              <a:latin typeface="+mn-lt"/>
              <a:ea typeface="+mn-ea"/>
              <a:cs typeface="+mn-cs"/>
            </a:rPr>
            <a:t>(3:2</a:t>
          </a:r>
          <a:r>
            <a:rPr lang="ja-JP" altLang="en-US" sz="1050">
              <a:solidFill>
                <a:schemeClr val="dk1"/>
              </a:solidFill>
              <a:effectLst/>
              <a:latin typeface="+mn-lt"/>
              <a:ea typeface="+mn-ea"/>
              <a:cs typeface="+mn-cs"/>
            </a:rPr>
            <a:t>の場合は上下がカットされます。</a:t>
          </a:r>
          <a:r>
            <a:rPr lang="en-US" altLang="ja-JP" sz="1050">
              <a:solidFill>
                <a:schemeClr val="dk1"/>
              </a:solidFill>
              <a:effectLst/>
              <a:latin typeface="+mn-lt"/>
              <a:ea typeface="+mn-ea"/>
              <a:cs typeface="+mn-cs"/>
            </a:rPr>
            <a:t>)</a:t>
          </a:r>
        </a:p>
        <a:p>
          <a:r>
            <a:rPr lang="ja-JP" altLang="en-US" sz="1050">
              <a:solidFill>
                <a:schemeClr val="dk1"/>
              </a:solidFill>
              <a:effectLst/>
              <a:latin typeface="+mn-lt"/>
              <a:ea typeface="+mn-ea"/>
              <a:cs typeface="+mn-cs"/>
            </a:rPr>
            <a:t>　　・画像サイズ：横サイズが</a:t>
          </a:r>
          <a:r>
            <a:rPr lang="en-US" altLang="ja-JP" sz="1050">
              <a:solidFill>
                <a:schemeClr val="dk1"/>
              </a:solidFill>
              <a:effectLst/>
              <a:latin typeface="+mn-lt"/>
              <a:ea typeface="+mn-ea"/>
              <a:cs typeface="+mn-cs"/>
            </a:rPr>
            <a:t>800px</a:t>
          </a:r>
          <a:r>
            <a:rPr lang="ja-JP" altLang="en-US" sz="1050">
              <a:solidFill>
                <a:schemeClr val="dk1"/>
              </a:solidFill>
              <a:effectLst/>
              <a:latin typeface="+mn-lt"/>
              <a:ea typeface="+mn-ea"/>
              <a:cs typeface="+mn-cs"/>
            </a:rPr>
            <a:t>以上のもの</a:t>
          </a:r>
        </a:p>
        <a:p>
          <a:r>
            <a:rPr lang="ja-JP" altLang="en-US" sz="1050">
              <a:solidFill>
                <a:schemeClr val="dk1"/>
              </a:solidFill>
              <a:effectLst/>
              <a:latin typeface="+mn-lt"/>
              <a:ea typeface="+mn-ea"/>
              <a:cs typeface="+mn-cs"/>
            </a:rPr>
            <a:t>　　・ファイル形式：</a:t>
          </a:r>
          <a:r>
            <a:rPr lang="en-US" altLang="ja-JP" sz="1050">
              <a:solidFill>
                <a:schemeClr val="dk1"/>
              </a:solidFill>
              <a:effectLst/>
              <a:latin typeface="+mn-lt"/>
              <a:ea typeface="+mn-ea"/>
              <a:cs typeface="+mn-cs"/>
            </a:rPr>
            <a:t>JPG</a:t>
          </a:r>
        </a:p>
        <a:p>
          <a:r>
            <a:rPr lang="ja-JP" altLang="ja-JP" sz="1050">
              <a:solidFill>
                <a:schemeClr val="dk1"/>
              </a:solidFill>
              <a:effectLst/>
              <a:latin typeface="+mn-lt"/>
              <a:ea typeface="+mn-ea"/>
              <a:cs typeface="+mn-cs"/>
            </a:rPr>
            <a:t>■ </a:t>
          </a:r>
          <a:r>
            <a:rPr lang="ja-JP" altLang="ja-JP" sz="1050" b="1">
              <a:solidFill>
                <a:srgbClr val="FF0000"/>
              </a:solidFill>
              <a:effectLst/>
              <a:latin typeface="+mn-lt"/>
              <a:ea typeface="+mn-ea"/>
              <a:cs typeface="+mn-cs"/>
            </a:rPr>
            <a:t>企業情報・商品情報シートの英語情報は、原則各事業者でご入力ください。</a:t>
          </a:r>
          <a:r>
            <a:rPr lang="ja-JP" altLang="ja-JP" sz="1050">
              <a:solidFill>
                <a:schemeClr val="dk1"/>
              </a:solidFill>
              <a:effectLst/>
              <a:latin typeface="+mn-lt"/>
              <a:ea typeface="+mn-ea"/>
              <a:cs typeface="+mn-cs"/>
            </a:rPr>
            <a:t>英語情報が入力できない場合、ジェトロ新潟にて</a:t>
          </a:r>
        </a:p>
        <a:p>
          <a:r>
            <a:rPr lang="ja-JP" altLang="ja-JP" sz="1050">
              <a:solidFill>
                <a:schemeClr val="dk1"/>
              </a:solidFill>
              <a:effectLst/>
              <a:latin typeface="+mn-lt"/>
              <a:ea typeface="+mn-ea"/>
              <a:cs typeface="+mn-cs"/>
            </a:rPr>
            <a:t>　　可能な限り</a:t>
          </a:r>
          <a:r>
            <a:rPr lang="ja-JP" altLang="en-US" sz="1050">
              <a:solidFill>
                <a:schemeClr val="dk1"/>
              </a:solidFill>
              <a:effectLst/>
              <a:latin typeface="+mn-lt"/>
              <a:ea typeface="+mn-ea"/>
              <a:cs typeface="+mn-cs"/>
            </a:rPr>
            <a:t>サポート致しますが、</a:t>
          </a:r>
          <a:r>
            <a:rPr lang="ja-JP" altLang="ja-JP" sz="1050">
              <a:solidFill>
                <a:schemeClr val="dk1"/>
              </a:solidFill>
              <a:effectLst/>
              <a:latin typeface="+mn-lt"/>
              <a:ea typeface="+mn-ea"/>
              <a:cs typeface="+mn-cs"/>
            </a:rPr>
            <a:t>係るトラブルや損害について、ジェトロ新潟は一切の責任を負いかねます。</a:t>
          </a:r>
        </a:p>
        <a:p>
          <a:r>
            <a:rPr lang="ja-JP" altLang="ja-JP" sz="1050">
              <a:solidFill>
                <a:schemeClr val="dk1"/>
              </a:solidFill>
              <a:effectLst/>
              <a:latin typeface="+mn-lt"/>
              <a:ea typeface="+mn-ea"/>
              <a:cs typeface="+mn-cs"/>
            </a:rPr>
            <a:t>■ 「商品情報」は</a:t>
          </a:r>
          <a:r>
            <a:rPr lang="ja-JP" altLang="ja-JP" sz="1050" b="1">
              <a:solidFill>
                <a:srgbClr val="FF0000"/>
              </a:solidFill>
              <a:effectLst/>
              <a:latin typeface="+mn-lt"/>
              <a:ea typeface="+mn-ea"/>
              <a:cs typeface="+mn-cs"/>
            </a:rPr>
            <a:t>最大１０商品まで掲載可能です。</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商品に満たなくても結構です。</a:t>
          </a:r>
        </a:p>
        <a:p>
          <a:r>
            <a:rPr lang="ja-JP" altLang="ja-JP" sz="1050">
              <a:solidFill>
                <a:schemeClr val="dk1"/>
              </a:solidFill>
              <a:effectLst/>
              <a:latin typeface="+mn-lt"/>
              <a:ea typeface="+mn-ea"/>
              <a:cs typeface="+mn-cs"/>
            </a:rPr>
            <a:t>　　</a:t>
          </a:r>
          <a:r>
            <a:rPr lang="ja-JP" altLang="ja-JP" sz="1050" b="1">
              <a:solidFill>
                <a:srgbClr val="FF0000"/>
              </a:solidFill>
              <a:effectLst/>
              <a:latin typeface="+mn-lt"/>
              <a:ea typeface="+mn-ea"/>
              <a:cs typeface="+mn-cs"/>
            </a:rPr>
            <a:t>色違いの商品はまとめて</a:t>
          </a:r>
          <a:r>
            <a:rPr lang="en-US" altLang="ja-JP" sz="1050" b="1">
              <a:solidFill>
                <a:srgbClr val="FF0000"/>
              </a:solidFill>
              <a:effectLst/>
              <a:latin typeface="+mn-lt"/>
              <a:ea typeface="+mn-ea"/>
              <a:cs typeface="+mn-cs"/>
            </a:rPr>
            <a:t>1</a:t>
          </a:r>
          <a:r>
            <a:rPr lang="ja-JP" altLang="ja-JP" sz="1050" b="1">
              <a:solidFill>
                <a:srgbClr val="FF0000"/>
              </a:solidFill>
              <a:effectLst/>
              <a:latin typeface="+mn-lt"/>
              <a:ea typeface="+mn-ea"/>
              <a:cs typeface="+mn-cs"/>
            </a:rPr>
            <a:t>シートに記載をお願いします。</a:t>
          </a:r>
          <a:endParaRPr lang="en-US" altLang="ja-JP" sz="1050" b="1">
            <a:solidFill>
              <a:srgbClr val="FF0000"/>
            </a:solidFill>
            <a:effectLst/>
            <a:latin typeface="+mn-lt"/>
            <a:ea typeface="+mn-ea"/>
            <a:cs typeface="+mn-cs"/>
          </a:endParaRPr>
        </a:p>
        <a:p>
          <a:r>
            <a:rPr lang="ja-JP" altLang="en-US" sz="1050" b="1">
              <a:solidFill>
                <a:srgbClr val="FF0000"/>
              </a:solidFill>
              <a:effectLst/>
              <a:latin typeface="+mn-lt"/>
              <a:ea typeface="+mn-ea"/>
              <a:cs typeface="+mn-cs"/>
            </a:rPr>
            <a:t>　　</a:t>
          </a:r>
          <a:r>
            <a:rPr lang="ja-JP" altLang="en-US" sz="1050" b="0">
              <a:solidFill>
                <a:sysClr val="windowText" lastClr="000000"/>
              </a:solidFill>
              <a:effectLst/>
              <a:latin typeface="+mn-lt"/>
              <a:ea typeface="+mn-ea"/>
              <a:cs typeface="+mn-cs"/>
            </a:rPr>
            <a:t>「商品情報①」「商品情報②」「商品情報③」の商品は、サイトの検索ページ上にも表示される予定です。</a:t>
          </a:r>
          <a:endParaRPr lang="ja-JP" altLang="ja-JP" sz="1050" b="0">
            <a:solidFill>
              <a:sysClr val="windowText" lastClr="000000"/>
            </a:solidFill>
            <a:effectLst/>
            <a:latin typeface="+mn-lt"/>
            <a:ea typeface="+mn-ea"/>
            <a:cs typeface="+mn-cs"/>
          </a:endParaRPr>
        </a:p>
        <a:p>
          <a:r>
            <a:rPr lang="ja-JP" altLang="ja-JP" sz="1050">
              <a:solidFill>
                <a:schemeClr val="dk1"/>
              </a:solidFill>
              <a:effectLst/>
              <a:latin typeface="+mn-lt"/>
              <a:ea typeface="+mn-ea"/>
              <a:cs typeface="+mn-cs"/>
            </a:rPr>
            <a:t>　　商品ＰＲコメントには、商品のストーリー性やデザイン・機能等の付加価値など何が商品の一番の売りか必ずご記入ください。</a:t>
          </a:r>
        </a:p>
        <a:p>
          <a:r>
            <a:rPr lang="ja-JP" altLang="ja-JP" sz="1050">
              <a:solidFill>
                <a:schemeClr val="dk1"/>
              </a:solidFill>
              <a:effectLst/>
              <a:latin typeface="+mn-lt"/>
              <a:ea typeface="+mn-ea"/>
              <a:cs typeface="+mn-cs"/>
            </a:rPr>
            <a:t>　　実際の商談の際は登録頂いた商品以外も商談可能です。</a:t>
          </a:r>
          <a:endParaRPr lang="en-US" altLang="ja-JP" sz="1050">
            <a:solidFill>
              <a:schemeClr val="dk1"/>
            </a:solidFill>
            <a:effectLst/>
            <a:latin typeface="+mn-lt"/>
            <a:ea typeface="+mn-ea"/>
            <a:cs typeface="+mn-cs"/>
          </a:endParaRPr>
        </a:p>
        <a:p>
          <a:r>
            <a:rPr lang="ja-JP" altLang="ja-JP" sz="1050">
              <a:solidFill>
                <a:schemeClr val="dk1"/>
              </a:solidFill>
              <a:effectLst/>
              <a:latin typeface="+mn-lt"/>
              <a:ea typeface="+mn-ea"/>
              <a:cs typeface="+mn-cs"/>
            </a:rPr>
            <a:t>■ 難しい場合には、簡潔な文章、キーワードなどでも結構です。</a:t>
          </a:r>
        </a:p>
        <a:p>
          <a:r>
            <a:rPr lang="ja-JP" altLang="ja-JP" sz="1050">
              <a:solidFill>
                <a:schemeClr val="dk1"/>
              </a:solidFill>
              <a:effectLst/>
              <a:latin typeface="+mn-lt"/>
              <a:ea typeface="+mn-ea"/>
              <a:cs typeface="+mn-cs"/>
            </a:rPr>
            <a:t>■ 本シートは</a:t>
          </a:r>
          <a:r>
            <a:rPr lang="en-US" altLang="ja-JP" sz="1050">
              <a:solidFill>
                <a:schemeClr val="dk1"/>
              </a:solidFill>
              <a:effectLst/>
              <a:latin typeface="+mn-lt"/>
              <a:ea typeface="+mn-ea"/>
              <a:cs typeface="+mn-cs"/>
            </a:rPr>
            <a:t>Microsoft</a:t>
          </a:r>
          <a:r>
            <a:rPr lang="ja-JP" altLang="ja-JP" sz="1050">
              <a:solidFill>
                <a:schemeClr val="dk1"/>
              </a:solidFill>
              <a:effectLst/>
              <a:latin typeface="+mn-lt"/>
              <a:ea typeface="+mn-ea"/>
              <a:cs typeface="+mn-cs"/>
            </a:rPr>
            <a:t>社の</a:t>
          </a:r>
          <a:r>
            <a:rPr lang="en-US" altLang="ja-JP" sz="1050">
              <a:solidFill>
                <a:schemeClr val="dk1"/>
              </a:solidFill>
              <a:effectLst/>
              <a:latin typeface="+mn-lt"/>
              <a:ea typeface="+mn-ea"/>
              <a:cs typeface="+mn-cs"/>
            </a:rPr>
            <a:t>Excel</a:t>
          </a:r>
          <a:r>
            <a:rPr lang="ja-JP" altLang="ja-JP" sz="1050">
              <a:solidFill>
                <a:schemeClr val="dk1"/>
              </a:solidFill>
              <a:effectLst/>
              <a:latin typeface="+mn-lt"/>
              <a:ea typeface="+mn-ea"/>
              <a:cs typeface="+mn-cs"/>
            </a:rPr>
            <a:t>ソフトで編集・保存をお願いします。他のソフトでは互換性に問題が生じる可能性があり、</a:t>
          </a:r>
        </a:p>
        <a:p>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その場合は受付しかねますので予めご了承ください。</a:t>
          </a:r>
        </a:p>
        <a:p>
          <a:r>
            <a:rPr lang="ja-JP" altLang="ja-JP" sz="1050">
              <a:solidFill>
                <a:schemeClr val="dk1"/>
              </a:solidFill>
              <a:effectLst/>
              <a:latin typeface="+mn-lt"/>
              <a:ea typeface="+mn-ea"/>
              <a:cs typeface="+mn-cs"/>
            </a:rPr>
            <a:t>■ お客様の個人情報につきましては、ジェトロ個人情報保護方針に基づき、適正に管理運用させていただきます。</a:t>
          </a:r>
        </a:p>
        <a:p>
          <a:endParaRPr kumimoji="1" lang="ja-JP" altLang="en-US" sz="8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21185" name="Check Box 943" hidden="1">
              <a:extLst>
                <a:ext uri="{63B3BB69-23CF-44E3-9099-C40C66FF867C}">
                  <a14:compatExt spid="_x0000_s221185"/>
                </a:ext>
                <a:ext uri="{FF2B5EF4-FFF2-40B4-BE49-F238E27FC236}">
                  <a16:creationId xmlns:a16="http://schemas.microsoft.com/office/drawing/2014/main" id="{00000000-0008-0000-0900-000001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21186" name="Check Box 944" hidden="1">
              <a:extLst>
                <a:ext uri="{63B3BB69-23CF-44E3-9099-C40C66FF867C}">
                  <a14:compatExt spid="_x0000_s221186"/>
                </a:ext>
                <a:ext uri="{FF2B5EF4-FFF2-40B4-BE49-F238E27FC236}">
                  <a16:creationId xmlns:a16="http://schemas.microsoft.com/office/drawing/2014/main" id="{00000000-0008-0000-0900-000002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6838950" y="76200"/>
          <a:ext cx="1809750" cy="809625"/>
          <a:chOff x="10448926" y="8762999"/>
          <a:chExt cx="1809750" cy="809625"/>
        </a:xfrm>
      </xdr:grpSpPr>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22209" name="Check Box 943" hidden="1">
              <a:extLst>
                <a:ext uri="{63B3BB69-23CF-44E3-9099-C40C66FF867C}">
                  <a14:compatExt spid="_x0000_s222209"/>
                </a:ext>
                <a:ext uri="{FF2B5EF4-FFF2-40B4-BE49-F238E27FC236}">
                  <a16:creationId xmlns:a16="http://schemas.microsoft.com/office/drawing/2014/main" id="{00000000-0008-0000-0A00-0000016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22210" name="Check Box 944" hidden="1">
              <a:extLst>
                <a:ext uri="{63B3BB69-23CF-44E3-9099-C40C66FF867C}">
                  <a14:compatExt spid="_x0000_s222210"/>
                </a:ext>
                <a:ext uri="{FF2B5EF4-FFF2-40B4-BE49-F238E27FC236}">
                  <a16:creationId xmlns:a16="http://schemas.microsoft.com/office/drawing/2014/main" id="{00000000-0008-0000-0A00-0000026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6838950" y="76200"/>
          <a:ext cx="1809750" cy="809625"/>
          <a:chOff x="10448926" y="8762999"/>
          <a:chExt cx="1809750" cy="809625"/>
        </a:xfrm>
      </xdr:grpSpPr>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a:extLst>
              <a:ext uri="{FF2B5EF4-FFF2-40B4-BE49-F238E27FC236}">
                <a16:creationId xmlns:a16="http://schemas.microsoft.com/office/drawing/2014/main" id="{00000000-0008-0000-0A00-000008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xdr:row>
          <xdr:rowOff>72203</xdr:rowOff>
        </xdr:from>
        <xdr:to>
          <xdr:col>6</xdr:col>
          <xdr:colOff>95250</xdr:colOff>
          <xdr:row>4</xdr:row>
          <xdr:rowOff>4762</xdr:rowOff>
        </xdr:to>
        <xdr:pic>
          <xdr:nvPicPr>
            <xdr:cNvPr id="13" name="図 12">
              <a:extLst>
                <a:ext uri="{FF2B5EF4-FFF2-40B4-BE49-F238E27FC236}">
                  <a16:creationId xmlns:a16="http://schemas.microsoft.com/office/drawing/2014/main" id="{00000000-0008-0000-0B00-00000D000000}"/>
                </a:ext>
              </a:extLst>
            </xdr:cNvPr>
            <xdr:cNvPicPr>
              <a:picLocks noChangeAspect="1"/>
              <a:extLst>
                <a:ext uri="{84589F7E-364E-4C9E-8A38-B11213B215E9}">
                  <a14:cameraTool cellRange="'企業情報(手入力)'!$B$5" spid="_x0000_s165318"/>
                </a:ext>
              </a:extLst>
            </xdr:cNvPicPr>
          </xdr:nvPicPr>
          <xdr:blipFill>
            <a:blip xmlns:r="http://schemas.openxmlformats.org/officeDocument/2006/relationships" r:embed="rId1"/>
            <a:stretch>
              <a:fillRect/>
            </a:stretch>
          </xdr:blipFill>
          <xdr:spPr>
            <a:xfrm>
              <a:off x="228600" y="872303"/>
              <a:ext cx="838200" cy="789809"/>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9524</xdr:colOff>
          <xdr:row>2</xdr:row>
          <xdr:rowOff>64115</xdr:rowOff>
        </xdr:from>
        <xdr:to>
          <xdr:col>38</xdr:col>
          <xdr:colOff>419100</xdr:colOff>
          <xdr:row>4</xdr:row>
          <xdr:rowOff>161925</xdr:rowOff>
        </xdr:to>
        <xdr:pic>
          <xdr:nvPicPr>
            <xdr:cNvPr id="5" name="図 4">
              <a:extLst>
                <a:ext uri="{FF2B5EF4-FFF2-40B4-BE49-F238E27FC236}">
                  <a16:creationId xmlns:a16="http://schemas.microsoft.com/office/drawing/2014/main" id="{00000000-0008-0000-0B00-000005000000}"/>
                </a:ext>
              </a:extLst>
            </xdr:cNvPr>
            <xdr:cNvPicPr>
              <a:picLocks noChangeAspect="1"/>
              <a:extLst>
                <a:ext uri="{84589F7E-364E-4C9E-8A38-B11213B215E9}">
                  <a14:cameraTool cellRange="'企業情報(手入力)'!$Q$5" spid="_x0000_s165319"/>
                </a:ext>
              </a:extLst>
            </xdr:cNvPicPr>
          </xdr:nvPicPr>
          <xdr:blipFill>
            <a:blip xmlns:r="http://schemas.openxmlformats.org/officeDocument/2006/relationships" r:embed="rId2"/>
            <a:stretch>
              <a:fillRect/>
            </a:stretch>
          </xdr:blipFill>
          <xdr:spPr>
            <a:xfrm>
              <a:off x="4429124" y="626090"/>
              <a:ext cx="2466976" cy="1278910"/>
            </a:xfrm>
            <a:prstGeom prst="rect">
              <a:avLst/>
            </a:prstGeom>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137443</xdr:colOff>
          <xdr:row>8</xdr:row>
          <xdr:rowOff>130599</xdr:rowOff>
        </xdr:from>
        <xdr:to>
          <xdr:col>25</xdr:col>
          <xdr:colOff>80706</xdr:colOff>
          <xdr:row>20</xdr:row>
          <xdr:rowOff>60513</xdr:rowOff>
        </xdr:to>
        <xdr:pic>
          <xdr:nvPicPr>
            <xdr:cNvPr id="4" name="図 3">
              <a:extLst>
                <a:ext uri="{FF2B5EF4-FFF2-40B4-BE49-F238E27FC236}">
                  <a16:creationId xmlns:a16="http://schemas.microsoft.com/office/drawing/2014/main" id="{00000000-0008-0000-0C00-000004000000}"/>
                </a:ext>
              </a:extLst>
            </xdr:cNvPr>
            <xdr:cNvPicPr>
              <a:picLocks noChangeAspect="1"/>
              <a:extLst>
                <a:ext uri="{84589F7E-364E-4C9E-8A38-B11213B215E9}">
                  <a14:cameraTool cellRange="'商品情報①(手入力)'!$B$10" spid="_x0000_s157406"/>
                </a:ext>
              </a:extLst>
            </xdr:cNvPicPr>
          </xdr:nvPicPr>
          <xdr:blipFill>
            <a:blip xmlns:r="http://schemas.openxmlformats.org/officeDocument/2006/relationships" r:embed="rId1"/>
            <a:stretch>
              <a:fillRect/>
            </a:stretch>
          </xdr:blipFill>
          <xdr:spPr>
            <a:xfrm>
              <a:off x="137443" y="3077746"/>
              <a:ext cx="3865322" cy="3134796"/>
            </a:xfrm>
            <a:prstGeom prst="rect">
              <a:avLst/>
            </a:prstGeom>
          </xdr:spPr>
        </xdr:pic>
        <xdr:clientData/>
      </xdr:twoCellAnchor>
    </mc:Choice>
    <mc:Fallback/>
  </mc:AlternateContent>
  <xdr:twoCellAnchor>
    <xdr:from>
      <xdr:col>27</xdr:col>
      <xdr:colOff>4970</xdr:colOff>
      <xdr:row>38</xdr:row>
      <xdr:rowOff>56735</xdr:rowOff>
    </xdr:from>
    <xdr:to>
      <xdr:col>27</xdr:col>
      <xdr:colOff>75786</xdr:colOff>
      <xdr:row>38</xdr:row>
      <xdr:rowOff>570256</xdr:rowOff>
    </xdr:to>
    <xdr:sp macro="" textlink="">
      <xdr:nvSpPr>
        <xdr:cNvPr id="5" name="左大かっこ 4">
          <a:extLst>
            <a:ext uri="{FF2B5EF4-FFF2-40B4-BE49-F238E27FC236}">
              <a16:creationId xmlns:a16="http://schemas.microsoft.com/office/drawing/2014/main" id="{00000000-0008-0000-0C00-000005000000}"/>
            </a:ext>
          </a:extLst>
        </xdr:cNvPr>
        <xdr:cNvSpPr/>
      </xdr:nvSpPr>
      <xdr:spPr>
        <a:xfrm>
          <a:off x="4376945" y="108485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7" name="右大かっこ 6">
          <a:extLst>
            <a:ext uri="{FF2B5EF4-FFF2-40B4-BE49-F238E27FC236}">
              <a16:creationId xmlns:a16="http://schemas.microsoft.com/office/drawing/2014/main" id="{00000000-0008-0000-0C00-000007000000}"/>
            </a:ext>
          </a:extLst>
        </xdr:cNvPr>
        <xdr:cNvSpPr/>
      </xdr:nvSpPr>
      <xdr:spPr>
        <a:xfrm>
          <a:off x="6237926" y="11113263"/>
          <a:ext cx="26669"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a:extLst>
            <a:ext uri="{FF2B5EF4-FFF2-40B4-BE49-F238E27FC236}">
              <a16:creationId xmlns:a16="http://schemas.microsoft.com/office/drawing/2014/main" id="{00000000-0008-0000-0D00-000003000000}"/>
            </a:ext>
          </a:extLst>
        </xdr:cNvPr>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a:extLst>
            <a:ext uri="{FF2B5EF4-FFF2-40B4-BE49-F238E27FC236}">
              <a16:creationId xmlns:a16="http://schemas.microsoft.com/office/drawing/2014/main" id="{00000000-0008-0000-0D00-000004000000}"/>
            </a:ext>
          </a:extLst>
        </xdr:cNvPr>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100853</xdr:colOff>
          <xdr:row>8</xdr:row>
          <xdr:rowOff>179294</xdr:rowOff>
        </xdr:from>
        <xdr:to>
          <xdr:col>25</xdr:col>
          <xdr:colOff>44116</xdr:colOff>
          <xdr:row>20</xdr:row>
          <xdr:rowOff>109208</xdr:rowOff>
        </xdr:to>
        <xdr:pic>
          <xdr:nvPicPr>
            <xdr:cNvPr id="12" name="図 11">
              <a:extLst>
                <a:ext uri="{FF2B5EF4-FFF2-40B4-BE49-F238E27FC236}">
                  <a16:creationId xmlns:a16="http://schemas.microsoft.com/office/drawing/2014/main" id="{00000000-0008-0000-0D00-00000C000000}"/>
                </a:ext>
              </a:extLst>
            </xdr:cNvPr>
            <xdr:cNvPicPr>
              <a:picLocks noChangeAspect="1"/>
              <a:extLst>
                <a:ext uri="{84589F7E-364E-4C9E-8A38-B11213B215E9}">
                  <a14:cameraTool cellRange="'商品情報②(手入力)'!$B$10" spid="_x0000_s223257"/>
                </a:ext>
              </a:extLst>
            </xdr:cNvPicPr>
          </xdr:nvPicPr>
          <xdr:blipFill>
            <a:blip xmlns:r="http://schemas.openxmlformats.org/officeDocument/2006/relationships" r:embed="rId1"/>
            <a:stretch>
              <a:fillRect/>
            </a:stretch>
          </xdr:blipFill>
          <xdr:spPr>
            <a:xfrm>
              <a:off x="100853" y="3126441"/>
              <a:ext cx="3865322" cy="3134796"/>
            </a:xfrm>
            <a:prstGeom prst="rect">
              <a:avLst/>
            </a:prstGeom>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a:extLst>
            <a:ext uri="{FF2B5EF4-FFF2-40B4-BE49-F238E27FC236}">
              <a16:creationId xmlns:a16="http://schemas.microsoft.com/office/drawing/2014/main" id="{00000000-0008-0000-0E00-000003000000}"/>
            </a:ext>
          </a:extLst>
        </xdr:cNvPr>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a:extLst>
            <a:ext uri="{FF2B5EF4-FFF2-40B4-BE49-F238E27FC236}">
              <a16:creationId xmlns:a16="http://schemas.microsoft.com/office/drawing/2014/main" id="{00000000-0008-0000-0E00-000004000000}"/>
            </a:ext>
          </a:extLst>
        </xdr:cNvPr>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89647</xdr:colOff>
          <xdr:row>8</xdr:row>
          <xdr:rowOff>179295</xdr:rowOff>
        </xdr:from>
        <xdr:to>
          <xdr:col>25</xdr:col>
          <xdr:colOff>32910</xdr:colOff>
          <xdr:row>20</xdr:row>
          <xdr:rowOff>109209</xdr:rowOff>
        </xdr:to>
        <xdr:pic>
          <xdr:nvPicPr>
            <xdr:cNvPr id="5" name="図 4">
              <a:extLst>
                <a:ext uri="{FF2B5EF4-FFF2-40B4-BE49-F238E27FC236}">
                  <a16:creationId xmlns:a16="http://schemas.microsoft.com/office/drawing/2014/main" id="{00000000-0008-0000-0E00-000005000000}"/>
                </a:ext>
              </a:extLst>
            </xdr:cNvPr>
            <xdr:cNvPicPr>
              <a:picLocks noChangeAspect="1"/>
              <a:extLst>
                <a:ext uri="{84589F7E-364E-4C9E-8A38-B11213B215E9}">
                  <a14:cameraTool cellRange="'商品情報③(手入力)'!$B$10" spid="_x0000_s224282"/>
                </a:ext>
              </a:extLst>
            </xdr:cNvPicPr>
          </xdr:nvPicPr>
          <xdr:blipFill>
            <a:blip xmlns:r="http://schemas.openxmlformats.org/officeDocument/2006/relationships" r:embed="rId1"/>
            <a:stretch>
              <a:fillRect/>
            </a:stretch>
          </xdr:blipFill>
          <xdr:spPr>
            <a:xfrm>
              <a:off x="89647" y="3126442"/>
              <a:ext cx="3865322" cy="3134796"/>
            </a:xfrm>
            <a:prstGeom prst="rect">
              <a:avLst/>
            </a:prstGeom>
          </xdr:spPr>
        </xdr:pic>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a:extLst>
            <a:ext uri="{FF2B5EF4-FFF2-40B4-BE49-F238E27FC236}">
              <a16:creationId xmlns:a16="http://schemas.microsoft.com/office/drawing/2014/main" id="{00000000-0008-0000-0F00-000003000000}"/>
            </a:ext>
          </a:extLst>
        </xdr:cNvPr>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a:extLst>
            <a:ext uri="{FF2B5EF4-FFF2-40B4-BE49-F238E27FC236}">
              <a16:creationId xmlns:a16="http://schemas.microsoft.com/office/drawing/2014/main" id="{00000000-0008-0000-0F00-000004000000}"/>
            </a:ext>
          </a:extLst>
        </xdr:cNvPr>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89647</xdr:colOff>
          <xdr:row>8</xdr:row>
          <xdr:rowOff>145677</xdr:rowOff>
        </xdr:from>
        <xdr:to>
          <xdr:col>25</xdr:col>
          <xdr:colOff>32910</xdr:colOff>
          <xdr:row>20</xdr:row>
          <xdr:rowOff>75591</xdr:rowOff>
        </xdr:to>
        <xdr:pic>
          <xdr:nvPicPr>
            <xdr:cNvPr id="5" name="図 4">
              <a:extLst>
                <a:ext uri="{FF2B5EF4-FFF2-40B4-BE49-F238E27FC236}">
                  <a16:creationId xmlns:a16="http://schemas.microsoft.com/office/drawing/2014/main" id="{00000000-0008-0000-0F00-000005000000}"/>
                </a:ext>
              </a:extLst>
            </xdr:cNvPr>
            <xdr:cNvPicPr>
              <a:picLocks noChangeAspect="1"/>
              <a:extLst>
                <a:ext uri="{84589F7E-364E-4C9E-8A38-B11213B215E9}">
                  <a14:cameraTool cellRange="'商品情報④(手入力)'!$B$10" spid="_x0000_s225306"/>
                </a:ext>
              </a:extLst>
            </xdr:cNvPicPr>
          </xdr:nvPicPr>
          <xdr:blipFill>
            <a:blip xmlns:r="http://schemas.openxmlformats.org/officeDocument/2006/relationships" r:embed="rId1"/>
            <a:stretch>
              <a:fillRect/>
            </a:stretch>
          </xdr:blipFill>
          <xdr:spPr>
            <a:xfrm>
              <a:off x="89647" y="3092824"/>
              <a:ext cx="3865322" cy="3134796"/>
            </a:xfrm>
            <a:prstGeom prst="rect">
              <a:avLst/>
            </a:prstGeom>
          </xdr:spPr>
        </xdr:pic>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a:extLst>
            <a:ext uri="{FF2B5EF4-FFF2-40B4-BE49-F238E27FC236}">
              <a16:creationId xmlns:a16="http://schemas.microsoft.com/office/drawing/2014/main" id="{00000000-0008-0000-1000-000003000000}"/>
            </a:ext>
          </a:extLst>
        </xdr:cNvPr>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a:extLst>
            <a:ext uri="{FF2B5EF4-FFF2-40B4-BE49-F238E27FC236}">
              <a16:creationId xmlns:a16="http://schemas.microsoft.com/office/drawing/2014/main" id="{00000000-0008-0000-1000-000004000000}"/>
            </a:ext>
          </a:extLst>
        </xdr:cNvPr>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112058</xdr:colOff>
          <xdr:row>8</xdr:row>
          <xdr:rowOff>145677</xdr:rowOff>
        </xdr:from>
        <xdr:to>
          <xdr:col>25</xdr:col>
          <xdr:colOff>55321</xdr:colOff>
          <xdr:row>20</xdr:row>
          <xdr:rowOff>75591</xdr:rowOff>
        </xdr:to>
        <xdr:pic>
          <xdr:nvPicPr>
            <xdr:cNvPr id="5" name="図 4">
              <a:extLst>
                <a:ext uri="{FF2B5EF4-FFF2-40B4-BE49-F238E27FC236}">
                  <a16:creationId xmlns:a16="http://schemas.microsoft.com/office/drawing/2014/main" id="{00000000-0008-0000-1000-000005000000}"/>
                </a:ext>
              </a:extLst>
            </xdr:cNvPr>
            <xdr:cNvPicPr>
              <a:picLocks noChangeAspect="1"/>
              <a:extLst>
                <a:ext uri="{84589F7E-364E-4C9E-8A38-B11213B215E9}">
                  <a14:cameraTool cellRange="'商品情報⑤(手入力)'!$B$10" spid="_x0000_s226330"/>
                </a:ext>
              </a:extLst>
            </xdr:cNvPicPr>
          </xdr:nvPicPr>
          <xdr:blipFill>
            <a:blip xmlns:r="http://schemas.openxmlformats.org/officeDocument/2006/relationships" r:embed="rId1"/>
            <a:stretch>
              <a:fillRect/>
            </a:stretch>
          </xdr:blipFill>
          <xdr:spPr>
            <a:xfrm>
              <a:off x="112058" y="3092824"/>
              <a:ext cx="3865322" cy="3134796"/>
            </a:xfrm>
            <a:prstGeom prst="rect">
              <a:avLst/>
            </a:prstGeom>
          </xdr:spPr>
        </xdr:pic>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a:extLst>
            <a:ext uri="{FF2B5EF4-FFF2-40B4-BE49-F238E27FC236}">
              <a16:creationId xmlns:a16="http://schemas.microsoft.com/office/drawing/2014/main" id="{00000000-0008-0000-1100-000003000000}"/>
            </a:ext>
          </a:extLst>
        </xdr:cNvPr>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a:extLst>
            <a:ext uri="{FF2B5EF4-FFF2-40B4-BE49-F238E27FC236}">
              <a16:creationId xmlns:a16="http://schemas.microsoft.com/office/drawing/2014/main" id="{00000000-0008-0000-1100-000004000000}"/>
            </a:ext>
          </a:extLst>
        </xdr:cNvPr>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123264</xdr:colOff>
          <xdr:row>8</xdr:row>
          <xdr:rowOff>134471</xdr:rowOff>
        </xdr:from>
        <xdr:to>
          <xdr:col>25</xdr:col>
          <xdr:colOff>66527</xdr:colOff>
          <xdr:row>20</xdr:row>
          <xdr:rowOff>64385</xdr:rowOff>
        </xdr:to>
        <xdr:pic>
          <xdr:nvPicPr>
            <xdr:cNvPr id="6" name="図 5">
              <a:extLst>
                <a:ext uri="{FF2B5EF4-FFF2-40B4-BE49-F238E27FC236}">
                  <a16:creationId xmlns:a16="http://schemas.microsoft.com/office/drawing/2014/main" id="{00000000-0008-0000-1100-000006000000}"/>
                </a:ext>
              </a:extLst>
            </xdr:cNvPr>
            <xdr:cNvPicPr>
              <a:picLocks noChangeAspect="1"/>
              <a:extLst>
                <a:ext uri="{84589F7E-364E-4C9E-8A38-B11213B215E9}">
                  <a14:cameraTool cellRange="'商品情報⑥(手入力)'!$B$10" spid="_x0000_s227354"/>
                </a:ext>
              </a:extLst>
            </xdr:cNvPicPr>
          </xdr:nvPicPr>
          <xdr:blipFill>
            <a:blip xmlns:r="http://schemas.openxmlformats.org/officeDocument/2006/relationships" r:embed="rId1"/>
            <a:stretch>
              <a:fillRect/>
            </a:stretch>
          </xdr:blipFill>
          <xdr:spPr>
            <a:xfrm>
              <a:off x="123264" y="3081618"/>
              <a:ext cx="3865322" cy="3134796"/>
            </a:xfrm>
            <a:prstGeom prst="rect">
              <a:avLst/>
            </a:prstGeom>
          </xdr:spPr>
        </xdr:pic>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a:extLst>
            <a:ext uri="{FF2B5EF4-FFF2-40B4-BE49-F238E27FC236}">
              <a16:creationId xmlns:a16="http://schemas.microsoft.com/office/drawing/2014/main" id="{00000000-0008-0000-1200-000003000000}"/>
            </a:ext>
          </a:extLst>
        </xdr:cNvPr>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a:extLst>
            <a:ext uri="{FF2B5EF4-FFF2-40B4-BE49-F238E27FC236}">
              <a16:creationId xmlns:a16="http://schemas.microsoft.com/office/drawing/2014/main" id="{00000000-0008-0000-1200-000004000000}"/>
            </a:ext>
          </a:extLst>
        </xdr:cNvPr>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112058</xdr:colOff>
          <xdr:row>8</xdr:row>
          <xdr:rowOff>168089</xdr:rowOff>
        </xdr:from>
        <xdr:to>
          <xdr:col>25</xdr:col>
          <xdr:colOff>55321</xdr:colOff>
          <xdr:row>20</xdr:row>
          <xdr:rowOff>98003</xdr:rowOff>
        </xdr:to>
        <xdr:pic>
          <xdr:nvPicPr>
            <xdr:cNvPr id="6" name="図 5">
              <a:extLst>
                <a:ext uri="{FF2B5EF4-FFF2-40B4-BE49-F238E27FC236}">
                  <a16:creationId xmlns:a16="http://schemas.microsoft.com/office/drawing/2014/main" id="{00000000-0008-0000-1200-000006000000}"/>
                </a:ext>
              </a:extLst>
            </xdr:cNvPr>
            <xdr:cNvPicPr>
              <a:picLocks noChangeAspect="1"/>
              <a:extLst>
                <a:ext uri="{84589F7E-364E-4C9E-8A38-B11213B215E9}">
                  <a14:cameraTool cellRange="'商品情報⑦(手入力)'!$B$10" spid="_x0000_s228378"/>
                </a:ext>
              </a:extLst>
            </xdr:cNvPicPr>
          </xdr:nvPicPr>
          <xdr:blipFill>
            <a:blip xmlns:r="http://schemas.openxmlformats.org/officeDocument/2006/relationships" r:embed="rId1"/>
            <a:stretch>
              <a:fillRect/>
            </a:stretch>
          </xdr:blipFill>
          <xdr:spPr>
            <a:xfrm>
              <a:off x="112058" y="3115236"/>
              <a:ext cx="3865322" cy="3134796"/>
            </a:xfrm>
            <a:prstGeom prst="rect">
              <a:avLst/>
            </a:prstGeom>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36783" name="Check Box 943" hidden="1">
              <a:extLst>
                <a:ext uri="{63B3BB69-23CF-44E3-9099-C40C66FF867C}">
                  <a14:compatExt spid="_x0000_s36783"/>
                </a:ext>
                <a:ext uri="{FF2B5EF4-FFF2-40B4-BE49-F238E27FC236}">
                  <a16:creationId xmlns:a16="http://schemas.microsoft.com/office/drawing/2014/main" id="{00000000-0008-0000-0100-0000AF8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36784" name="Check Box 944" hidden="1">
              <a:extLst>
                <a:ext uri="{63B3BB69-23CF-44E3-9099-C40C66FF867C}">
                  <a14:compatExt spid="_x0000_s36784"/>
                </a:ext>
                <a:ext uri="{FF2B5EF4-FFF2-40B4-BE49-F238E27FC236}">
                  <a16:creationId xmlns:a16="http://schemas.microsoft.com/office/drawing/2014/main" id="{00000000-0008-0000-0100-0000B08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838950" y="76200"/>
          <a:ext cx="1809750" cy="809625"/>
          <a:chOff x="10448926" y="8762999"/>
          <a:chExt cx="1809750" cy="809625"/>
        </a:xfrm>
      </xdr:grpSpPr>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a:extLst>
            <a:ext uri="{FF2B5EF4-FFF2-40B4-BE49-F238E27FC236}">
              <a16:creationId xmlns:a16="http://schemas.microsoft.com/office/drawing/2014/main" id="{00000000-0008-0000-1300-000003000000}"/>
            </a:ext>
          </a:extLst>
        </xdr:cNvPr>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a:extLst>
            <a:ext uri="{FF2B5EF4-FFF2-40B4-BE49-F238E27FC236}">
              <a16:creationId xmlns:a16="http://schemas.microsoft.com/office/drawing/2014/main" id="{00000000-0008-0000-1300-000004000000}"/>
            </a:ext>
          </a:extLst>
        </xdr:cNvPr>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123264</xdr:colOff>
          <xdr:row>8</xdr:row>
          <xdr:rowOff>145677</xdr:rowOff>
        </xdr:from>
        <xdr:to>
          <xdr:col>25</xdr:col>
          <xdr:colOff>66527</xdr:colOff>
          <xdr:row>20</xdr:row>
          <xdr:rowOff>75591</xdr:rowOff>
        </xdr:to>
        <xdr:pic>
          <xdr:nvPicPr>
            <xdr:cNvPr id="5" name="図 4">
              <a:extLst>
                <a:ext uri="{FF2B5EF4-FFF2-40B4-BE49-F238E27FC236}">
                  <a16:creationId xmlns:a16="http://schemas.microsoft.com/office/drawing/2014/main" id="{00000000-0008-0000-1300-000005000000}"/>
                </a:ext>
              </a:extLst>
            </xdr:cNvPr>
            <xdr:cNvPicPr>
              <a:picLocks noChangeAspect="1"/>
              <a:extLst>
                <a:ext uri="{84589F7E-364E-4C9E-8A38-B11213B215E9}">
                  <a14:cameraTool cellRange="'商品情報⑧(手入力)'!$B$10" spid="_x0000_s229402"/>
                </a:ext>
              </a:extLst>
            </xdr:cNvPicPr>
          </xdr:nvPicPr>
          <xdr:blipFill>
            <a:blip xmlns:r="http://schemas.openxmlformats.org/officeDocument/2006/relationships" r:embed="rId1"/>
            <a:stretch>
              <a:fillRect/>
            </a:stretch>
          </xdr:blipFill>
          <xdr:spPr>
            <a:xfrm>
              <a:off x="123264" y="3092824"/>
              <a:ext cx="3865322" cy="3134796"/>
            </a:xfrm>
            <a:prstGeom prst="rect">
              <a:avLst/>
            </a:prstGeom>
          </xdr:spPr>
        </xdr:pic>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a:extLst>
            <a:ext uri="{FF2B5EF4-FFF2-40B4-BE49-F238E27FC236}">
              <a16:creationId xmlns:a16="http://schemas.microsoft.com/office/drawing/2014/main" id="{00000000-0008-0000-1400-000003000000}"/>
            </a:ext>
          </a:extLst>
        </xdr:cNvPr>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a:extLst>
            <a:ext uri="{FF2B5EF4-FFF2-40B4-BE49-F238E27FC236}">
              <a16:creationId xmlns:a16="http://schemas.microsoft.com/office/drawing/2014/main" id="{00000000-0008-0000-1400-000004000000}"/>
            </a:ext>
          </a:extLst>
        </xdr:cNvPr>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123264</xdr:colOff>
          <xdr:row>8</xdr:row>
          <xdr:rowOff>179294</xdr:rowOff>
        </xdr:from>
        <xdr:to>
          <xdr:col>25</xdr:col>
          <xdr:colOff>66527</xdr:colOff>
          <xdr:row>20</xdr:row>
          <xdr:rowOff>109208</xdr:rowOff>
        </xdr:to>
        <xdr:pic>
          <xdr:nvPicPr>
            <xdr:cNvPr id="5" name="図 4">
              <a:extLst>
                <a:ext uri="{FF2B5EF4-FFF2-40B4-BE49-F238E27FC236}">
                  <a16:creationId xmlns:a16="http://schemas.microsoft.com/office/drawing/2014/main" id="{00000000-0008-0000-1400-000005000000}"/>
                </a:ext>
              </a:extLst>
            </xdr:cNvPr>
            <xdr:cNvPicPr>
              <a:picLocks noChangeAspect="1"/>
              <a:extLst>
                <a:ext uri="{84589F7E-364E-4C9E-8A38-B11213B215E9}">
                  <a14:cameraTool cellRange="'商品情報⑨(手入力)'!$B$10" spid="_x0000_s230426"/>
                </a:ext>
              </a:extLst>
            </xdr:cNvPicPr>
          </xdr:nvPicPr>
          <xdr:blipFill>
            <a:blip xmlns:r="http://schemas.openxmlformats.org/officeDocument/2006/relationships" r:embed="rId1"/>
            <a:stretch>
              <a:fillRect/>
            </a:stretch>
          </xdr:blipFill>
          <xdr:spPr>
            <a:xfrm>
              <a:off x="123264" y="3126441"/>
              <a:ext cx="3865322" cy="3134796"/>
            </a:xfrm>
            <a:prstGeom prst="rect">
              <a:avLst/>
            </a:prstGeom>
          </xdr:spPr>
        </xdr:pic>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a:extLst>
            <a:ext uri="{FF2B5EF4-FFF2-40B4-BE49-F238E27FC236}">
              <a16:creationId xmlns:a16="http://schemas.microsoft.com/office/drawing/2014/main" id="{00000000-0008-0000-1500-000003000000}"/>
            </a:ext>
          </a:extLst>
        </xdr:cNvPr>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a:extLst>
            <a:ext uri="{FF2B5EF4-FFF2-40B4-BE49-F238E27FC236}">
              <a16:creationId xmlns:a16="http://schemas.microsoft.com/office/drawing/2014/main" id="{00000000-0008-0000-1500-000004000000}"/>
            </a:ext>
          </a:extLst>
        </xdr:cNvPr>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112059</xdr:colOff>
          <xdr:row>8</xdr:row>
          <xdr:rowOff>190501</xdr:rowOff>
        </xdr:from>
        <xdr:to>
          <xdr:col>25</xdr:col>
          <xdr:colOff>55322</xdr:colOff>
          <xdr:row>20</xdr:row>
          <xdr:rowOff>120415</xdr:rowOff>
        </xdr:to>
        <xdr:pic>
          <xdr:nvPicPr>
            <xdr:cNvPr id="5" name="図 4">
              <a:extLst>
                <a:ext uri="{FF2B5EF4-FFF2-40B4-BE49-F238E27FC236}">
                  <a16:creationId xmlns:a16="http://schemas.microsoft.com/office/drawing/2014/main" id="{00000000-0008-0000-1500-000005000000}"/>
                </a:ext>
              </a:extLst>
            </xdr:cNvPr>
            <xdr:cNvPicPr>
              <a:picLocks noChangeAspect="1"/>
              <a:extLst>
                <a:ext uri="{84589F7E-364E-4C9E-8A38-B11213B215E9}">
                  <a14:cameraTool cellRange="'商品情報⑩(手入力)'!$B$10" spid="_x0000_s231450"/>
                </a:ext>
              </a:extLst>
            </xdr:cNvPicPr>
          </xdr:nvPicPr>
          <xdr:blipFill>
            <a:blip xmlns:r="http://schemas.openxmlformats.org/officeDocument/2006/relationships" r:embed="rId1"/>
            <a:stretch>
              <a:fillRect/>
            </a:stretch>
          </xdr:blipFill>
          <xdr:spPr>
            <a:xfrm>
              <a:off x="112059" y="3137648"/>
              <a:ext cx="3865322" cy="3134796"/>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4017" name="Check Box 943" hidden="1">
              <a:extLst>
                <a:ext uri="{63B3BB69-23CF-44E3-9099-C40C66FF867C}">
                  <a14:compatExt spid="_x0000_s214017"/>
                </a:ext>
                <a:ext uri="{FF2B5EF4-FFF2-40B4-BE49-F238E27FC236}">
                  <a16:creationId xmlns:a16="http://schemas.microsoft.com/office/drawing/2014/main" id="{00000000-0008-0000-0200-000001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4018" name="Check Box 944" hidden="1">
              <a:extLst>
                <a:ext uri="{63B3BB69-23CF-44E3-9099-C40C66FF867C}">
                  <a14:compatExt spid="_x0000_s214018"/>
                </a:ext>
                <a:ext uri="{FF2B5EF4-FFF2-40B4-BE49-F238E27FC236}">
                  <a16:creationId xmlns:a16="http://schemas.microsoft.com/office/drawing/2014/main" id="{00000000-0008-0000-0200-000002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6838950" y="76200"/>
          <a:ext cx="1809750" cy="809625"/>
          <a:chOff x="10448926" y="8762999"/>
          <a:chExt cx="1809750" cy="809625"/>
        </a:xfrm>
      </xdr:grpSpPr>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5041" name="Check Box 943" hidden="1">
              <a:extLst>
                <a:ext uri="{63B3BB69-23CF-44E3-9099-C40C66FF867C}">
                  <a14:compatExt spid="_x0000_s215041"/>
                </a:ext>
                <a:ext uri="{FF2B5EF4-FFF2-40B4-BE49-F238E27FC236}">
                  <a16:creationId xmlns:a16="http://schemas.microsoft.com/office/drawing/2014/main" id="{00000000-0008-0000-0300-000001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5042" name="Check Box 944" hidden="1">
              <a:extLst>
                <a:ext uri="{63B3BB69-23CF-44E3-9099-C40C66FF867C}">
                  <a14:compatExt spid="_x0000_s215042"/>
                </a:ext>
                <a:ext uri="{FF2B5EF4-FFF2-40B4-BE49-F238E27FC236}">
                  <a16:creationId xmlns:a16="http://schemas.microsoft.com/office/drawing/2014/main" id="{00000000-0008-0000-0300-000002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6838950" y="76200"/>
          <a:ext cx="1809750" cy="809625"/>
          <a:chOff x="10448926" y="8762999"/>
          <a:chExt cx="1809750" cy="809625"/>
        </a:xfrm>
      </xdr:grpSpPr>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6065" name="Check Box 943" hidden="1">
              <a:extLst>
                <a:ext uri="{63B3BB69-23CF-44E3-9099-C40C66FF867C}">
                  <a14:compatExt spid="_x0000_s216065"/>
                </a:ext>
                <a:ext uri="{FF2B5EF4-FFF2-40B4-BE49-F238E27FC236}">
                  <a16:creationId xmlns:a16="http://schemas.microsoft.com/office/drawing/2014/main" id="{00000000-0008-0000-04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6066" name="Check Box 944" hidden="1">
              <a:extLst>
                <a:ext uri="{63B3BB69-23CF-44E3-9099-C40C66FF867C}">
                  <a14:compatExt spid="_x0000_s216066"/>
                </a:ext>
                <a:ext uri="{FF2B5EF4-FFF2-40B4-BE49-F238E27FC236}">
                  <a16:creationId xmlns:a16="http://schemas.microsoft.com/office/drawing/2014/main" id="{00000000-0008-0000-04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6838950" y="76200"/>
          <a:ext cx="1809750" cy="809625"/>
          <a:chOff x="10448926" y="8762999"/>
          <a:chExt cx="1809750" cy="809625"/>
        </a:xfrm>
      </xdr:grpSpPr>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7089" name="Check Box 943" hidden="1">
              <a:extLst>
                <a:ext uri="{63B3BB69-23CF-44E3-9099-C40C66FF867C}">
                  <a14:compatExt spid="_x0000_s217089"/>
                </a:ext>
                <a:ext uri="{FF2B5EF4-FFF2-40B4-BE49-F238E27FC236}">
                  <a16:creationId xmlns:a16="http://schemas.microsoft.com/office/drawing/2014/main" id="{00000000-0008-0000-0500-000001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7090" name="Check Box 944" hidden="1">
              <a:extLst>
                <a:ext uri="{63B3BB69-23CF-44E3-9099-C40C66FF867C}">
                  <a14:compatExt spid="_x0000_s217090"/>
                </a:ext>
                <a:ext uri="{FF2B5EF4-FFF2-40B4-BE49-F238E27FC236}">
                  <a16:creationId xmlns:a16="http://schemas.microsoft.com/office/drawing/2014/main" id="{00000000-0008-0000-0500-000002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6838950" y="76200"/>
          <a:ext cx="1809750" cy="809625"/>
          <a:chOff x="10448926" y="8762999"/>
          <a:chExt cx="1809750" cy="809625"/>
        </a:xfrm>
      </xdr:grpSpPr>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8113" name="Check Box 943" hidden="1">
              <a:extLst>
                <a:ext uri="{63B3BB69-23CF-44E3-9099-C40C66FF867C}">
                  <a14:compatExt spid="_x0000_s218113"/>
                </a:ext>
                <a:ext uri="{FF2B5EF4-FFF2-40B4-BE49-F238E27FC236}">
                  <a16:creationId xmlns:a16="http://schemas.microsoft.com/office/drawing/2014/main" id="{00000000-0008-0000-0600-000001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8114" name="Check Box 944" hidden="1">
              <a:extLst>
                <a:ext uri="{63B3BB69-23CF-44E3-9099-C40C66FF867C}">
                  <a14:compatExt spid="_x0000_s218114"/>
                </a:ext>
                <a:ext uri="{FF2B5EF4-FFF2-40B4-BE49-F238E27FC236}">
                  <a16:creationId xmlns:a16="http://schemas.microsoft.com/office/drawing/2014/main" id="{00000000-0008-0000-0600-000002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6838950" y="76200"/>
          <a:ext cx="1809750" cy="809625"/>
          <a:chOff x="10448926" y="8762999"/>
          <a:chExt cx="1809750" cy="809625"/>
        </a:xfrm>
      </xdr:grpSpPr>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9137" name="Check Box 943" hidden="1">
              <a:extLst>
                <a:ext uri="{63B3BB69-23CF-44E3-9099-C40C66FF867C}">
                  <a14:compatExt spid="_x0000_s219137"/>
                </a:ext>
                <a:ext uri="{FF2B5EF4-FFF2-40B4-BE49-F238E27FC236}">
                  <a16:creationId xmlns:a16="http://schemas.microsoft.com/office/drawing/2014/main" id="{00000000-0008-0000-0700-000001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9138" name="Check Box 944" hidden="1">
              <a:extLst>
                <a:ext uri="{63B3BB69-23CF-44E3-9099-C40C66FF867C}">
                  <a14:compatExt spid="_x0000_s219138"/>
                </a:ext>
                <a:ext uri="{FF2B5EF4-FFF2-40B4-BE49-F238E27FC236}">
                  <a16:creationId xmlns:a16="http://schemas.microsoft.com/office/drawing/2014/main" id="{00000000-0008-0000-0700-000002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6838950" y="76200"/>
          <a:ext cx="1809750" cy="809625"/>
          <a:chOff x="10448926" y="8762999"/>
          <a:chExt cx="1809750" cy="809625"/>
        </a:xfrm>
      </xdr:grpSpPr>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20161" name="Check Box 943" hidden="1">
              <a:extLst>
                <a:ext uri="{63B3BB69-23CF-44E3-9099-C40C66FF867C}">
                  <a14:compatExt spid="_x0000_s220161"/>
                </a:ext>
                <a:ext uri="{FF2B5EF4-FFF2-40B4-BE49-F238E27FC236}">
                  <a16:creationId xmlns:a16="http://schemas.microsoft.com/office/drawing/2014/main" id="{00000000-0008-0000-0800-000001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20162" name="Check Box 944" hidden="1">
              <a:extLst>
                <a:ext uri="{63B3BB69-23CF-44E3-9099-C40C66FF867C}">
                  <a14:compatExt spid="_x0000_s220162"/>
                </a:ext>
                <a:ext uri="{FF2B5EF4-FFF2-40B4-BE49-F238E27FC236}">
                  <a16:creationId xmlns:a16="http://schemas.microsoft.com/office/drawing/2014/main" id="{00000000-0008-0000-0800-000002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6838950" y="76200"/>
          <a:ext cx="1809750" cy="809625"/>
          <a:chOff x="10448926" y="8762999"/>
          <a:chExt cx="1809750" cy="809625"/>
        </a:xfrm>
      </xdr:grpSpPr>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10.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mments" Target="../comments1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vmlDrawing" Target="../drawings/vmlDrawing15.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vmlDrawing" Target="../drawings/vmlDrawing17.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vmlDrawing" Target="../drawings/vmlDrawing19.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vmlDrawing" Target="../drawings/vmlDrawing21.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vmlDrawing" Target="../drawings/vmlDrawing23.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vmlDrawing" Target="../drawings/vmlDrawing25.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vmlDrawing" Target="../drawings/vmlDrawing27.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vmlDrawing" Target="../drawings/vmlDrawing29.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vmlDrawing" Target="../drawings/vmlDrawing31.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vmlDrawing" Target="../drawings/vmlDrawing33.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34.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7.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8.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9.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rgb="FF00B0F0"/>
  </sheetPr>
  <dimension ref="A1:AV57"/>
  <sheetViews>
    <sheetView showGridLines="0" showZeros="0" tabSelected="1" view="pageBreakPreview" topLeftCell="A4" zoomScaleNormal="100" zoomScaleSheetLayoutView="100" zoomScalePageLayoutView="110" workbookViewId="0">
      <selection activeCell="L10" sqref="L10:AN10"/>
    </sheetView>
  </sheetViews>
  <sheetFormatPr defaultColWidth="9" defaultRowHeight="18.75"/>
  <cols>
    <col min="1" max="8" width="2.5" style="119" customWidth="1"/>
    <col min="9" max="10" width="3" style="119" customWidth="1"/>
    <col min="11" max="11" width="1.25" style="119" customWidth="1"/>
    <col min="12" max="13" width="3" style="119" customWidth="1"/>
    <col min="14" max="14" width="3.875" style="119" customWidth="1"/>
    <col min="15" max="15" width="2.5" style="119" customWidth="1"/>
    <col min="16" max="16" width="1.625" style="119" customWidth="1"/>
    <col min="17" max="23" width="2.75" style="119" customWidth="1"/>
    <col min="24" max="24" width="2.5" style="119" customWidth="1"/>
    <col min="25" max="25" width="4" style="119" customWidth="1"/>
    <col min="26" max="29" width="2.5" style="119" customWidth="1"/>
    <col min="30" max="30" width="2.625" style="119" customWidth="1"/>
    <col min="31" max="31" width="0.75" style="119" customWidth="1"/>
    <col min="32" max="38" width="2.5" style="119" customWidth="1"/>
    <col min="39" max="39" width="0.375" style="119" customWidth="1"/>
    <col min="40" max="40" width="1.875" style="119" customWidth="1"/>
    <col min="41" max="41" width="2.25" style="119" customWidth="1"/>
    <col min="42" max="46" width="7.5" style="25" bestFit="1" customWidth="1"/>
    <col min="47" max="47" width="6.75" style="25" bestFit="1" customWidth="1"/>
    <col min="48" max="53" width="2.25" style="119" customWidth="1"/>
    <col min="54" max="16384" width="9" style="119"/>
  </cols>
  <sheetData>
    <row r="1" spans="1:48" ht="28.5" customHeight="1">
      <c r="A1" s="170" t="s">
        <v>535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18" t="s">
        <v>558</v>
      </c>
      <c r="AV1" s="25"/>
    </row>
    <row r="2" spans="1:48" ht="337.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118"/>
      <c r="AV2" s="25"/>
    </row>
    <row r="3" spans="1:48" ht="15" customHeight="1">
      <c r="A3" s="135" t="s">
        <v>334</v>
      </c>
      <c r="B3" s="135"/>
      <c r="C3" s="135"/>
      <c r="D3" s="135"/>
      <c r="E3" s="135"/>
      <c r="F3" s="135"/>
      <c r="G3" s="135"/>
      <c r="H3" s="135"/>
      <c r="I3" s="135"/>
      <c r="J3" s="135"/>
      <c r="K3" s="135"/>
      <c r="L3" s="135"/>
      <c r="M3" s="135"/>
      <c r="N3" s="135"/>
      <c r="O3" s="135"/>
      <c r="P3" s="135" t="s">
        <v>363</v>
      </c>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18"/>
      <c r="AV3" s="25"/>
    </row>
    <row r="4" spans="1:48" ht="20.25" customHeight="1">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20"/>
      <c r="AV4" s="25"/>
    </row>
    <row r="5" spans="1:48" ht="182.25" customHeight="1">
      <c r="A5" s="111"/>
      <c r="B5" s="171"/>
      <c r="C5" s="224"/>
      <c r="D5" s="224"/>
      <c r="E5" s="224"/>
      <c r="F5" s="224"/>
      <c r="G5" s="224"/>
      <c r="H5" s="224"/>
      <c r="I5" s="224"/>
      <c r="J5" s="224"/>
      <c r="K5" s="224"/>
      <c r="L5" s="224"/>
      <c r="M5" s="224"/>
      <c r="N5" s="224"/>
      <c r="O5" s="111"/>
      <c r="P5" s="112" t="s">
        <v>420</v>
      </c>
      <c r="Q5" s="171"/>
      <c r="R5" s="224"/>
      <c r="S5" s="224"/>
      <c r="T5" s="224"/>
      <c r="U5" s="224"/>
      <c r="V5" s="224"/>
      <c r="W5" s="224"/>
      <c r="X5" s="224"/>
      <c r="Y5" s="224"/>
      <c r="Z5" s="224"/>
      <c r="AA5" s="224"/>
      <c r="AB5" s="224"/>
      <c r="AC5" s="224"/>
      <c r="AD5" s="224"/>
      <c r="AE5" s="224"/>
      <c r="AF5" s="224"/>
      <c r="AG5" s="224"/>
      <c r="AH5" s="224"/>
      <c r="AI5" s="224"/>
      <c r="AJ5" s="224"/>
      <c r="AK5" s="224"/>
      <c r="AL5" s="224"/>
      <c r="AM5" s="113"/>
      <c r="AN5" s="110"/>
      <c r="AO5" s="120"/>
      <c r="AV5" s="25"/>
    </row>
    <row r="6" spans="1:48" ht="2.25" customHeight="1">
      <c r="A6" s="111"/>
      <c r="B6" s="114"/>
      <c r="C6" s="113"/>
      <c r="D6" s="113"/>
      <c r="E6" s="113"/>
      <c r="F6" s="113"/>
      <c r="G6" s="113"/>
      <c r="H6" s="113"/>
      <c r="I6" s="113"/>
      <c r="J6" s="113"/>
      <c r="K6" s="113"/>
      <c r="L6" s="113"/>
      <c r="M6" s="113"/>
      <c r="N6" s="113"/>
      <c r="O6" s="111"/>
      <c r="P6" s="112"/>
      <c r="Q6" s="114"/>
      <c r="R6" s="113"/>
      <c r="S6" s="113"/>
      <c r="T6" s="113"/>
      <c r="U6" s="113"/>
      <c r="V6" s="113"/>
      <c r="W6" s="113"/>
      <c r="X6" s="113"/>
      <c r="Y6" s="113"/>
      <c r="Z6" s="113"/>
      <c r="AA6" s="113"/>
      <c r="AB6" s="113"/>
      <c r="AC6" s="113"/>
      <c r="AD6" s="113"/>
      <c r="AE6" s="113"/>
      <c r="AF6" s="113"/>
      <c r="AG6" s="113"/>
      <c r="AH6" s="113"/>
      <c r="AI6" s="113"/>
      <c r="AJ6" s="113"/>
      <c r="AK6" s="113"/>
      <c r="AL6" s="113"/>
      <c r="AM6" s="113"/>
      <c r="AN6" s="110"/>
      <c r="AO6" s="120"/>
      <c r="AV6" s="25"/>
    </row>
    <row r="7" spans="1:48" ht="17.25" customHeight="1">
      <c r="A7" s="115"/>
      <c r="B7" s="115"/>
      <c r="C7" s="115"/>
      <c r="D7" s="115"/>
      <c r="E7" s="115"/>
      <c r="F7" s="115"/>
      <c r="G7" s="115"/>
      <c r="H7" s="115"/>
      <c r="I7" s="115"/>
      <c r="J7" s="115"/>
      <c r="K7" s="115"/>
      <c r="L7" s="115"/>
      <c r="M7" s="115"/>
      <c r="N7" s="115"/>
      <c r="O7" s="115"/>
      <c r="P7" s="112"/>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20"/>
      <c r="AV7" s="25"/>
    </row>
    <row r="8" spans="1:48" s="121" customFormat="1" ht="12" customHeight="1">
      <c r="A8" s="161" t="s">
        <v>17</v>
      </c>
      <c r="B8" s="161"/>
      <c r="C8" s="161"/>
      <c r="D8" s="161"/>
      <c r="E8" s="161"/>
      <c r="F8" s="161"/>
      <c r="G8" s="161"/>
      <c r="H8" s="161"/>
      <c r="I8" s="161"/>
      <c r="J8" s="161"/>
      <c r="K8" s="161"/>
      <c r="L8" s="161"/>
      <c r="M8" s="161"/>
      <c r="N8" s="161"/>
      <c r="O8" s="161"/>
      <c r="P8" s="162"/>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P8" s="122"/>
      <c r="AQ8" s="122"/>
      <c r="AR8" s="122"/>
      <c r="AS8" s="122"/>
      <c r="AT8" s="122"/>
      <c r="AU8" s="122"/>
      <c r="AV8" s="122"/>
    </row>
    <row r="9" spans="1:48" ht="12" customHeight="1">
      <c r="A9" s="165" t="s">
        <v>213</v>
      </c>
      <c r="B9" s="136"/>
      <c r="C9" s="136"/>
      <c r="D9" s="136"/>
      <c r="E9" s="136"/>
      <c r="F9" s="136"/>
      <c r="G9" s="136"/>
      <c r="H9" s="136"/>
      <c r="I9" s="136"/>
      <c r="J9" s="136"/>
      <c r="K9" s="136"/>
      <c r="L9" s="160" t="s">
        <v>364</v>
      </c>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V9" s="25"/>
    </row>
    <row r="10" spans="1:48" ht="18" customHeight="1">
      <c r="A10" s="136"/>
      <c r="B10" s="136"/>
      <c r="C10" s="136"/>
      <c r="D10" s="136"/>
      <c r="E10" s="136"/>
      <c r="F10" s="136"/>
      <c r="G10" s="136"/>
      <c r="H10" s="136"/>
      <c r="I10" s="136"/>
      <c r="J10" s="136"/>
      <c r="K10" s="136"/>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V10" s="25"/>
    </row>
    <row r="11" spans="1:48" ht="12" customHeight="1">
      <c r="A11" s="136"/>
      <c r="B11" s="136"/>
      <c r="C11" s="136"/>
      <c r="D11" s="136"/>
      <c r="E11" s="136"/>
      <c r="F11" s="136"/>
      <c r="G11" s="136"/>
      <c r="H11" s="136"/>
      <c r="I11" s="136"/>
      <c r="J11" s="136"/>
      <c r="K11" s="136"/>
      <c r="L11" s="160" t="s">
        <v>365</v>
      </c>
      <c r="M11" s="160"/>
      <c r="N11" s="160"/>
      <c r="O11" s="160"/>
      <c r="P11" s="160"/>
      <c r="Q11" s="160"/>
      <c r="R11" s="160"/>
      <c r="S11" s="160"/>
      <c r="T11" s="160"/>
      <c r="U11" s="160"/>
      <c r="V11" s="160"/>
      <c r="W11" s="160"/>
      <c r="X11" s="160"/>
      <c r="Y11" s="160" t="s">
        <v>327</v>
      </c>
      <c r="Z11" s="160"/>
      <c r="AA11" s="160"/>
      <c r="AB11" s="160"/>
      <c r="AC11" s="160"/>
      <c r="AD11" s="160"/>
      <c r="AE11" s="160"/>
      <c r="AF11" s="160"/>
      <c r="AG11" s="160"/>
      <c r="AH11" s="160"/>
      <c r="AI11" s="160"/>
      <c r="AJ11" s="160"/>
      <c r="AK11" s="160"/>
      <c r="AL11" s="160"/>
      <c r="AM11" s="160"/>
      <c r="AN11" s="160"/>
      <c r="AV11" s="25"/>
    </row>
    <row r="12" spans="1:48" ht="17.25" customHeight="1">
      <c r="A12" s="136"/>
      <c r="B12" s="136"/>
      <c r="C12" s="136"/>
      <c r="D12" s="136"/>
      <c r="E12" s="136"/>
      <c r="F12" s="136"/>
      <c r="G12" s="136"/>
      <c r="H12" s="136"/>
      <c r="I12" s="136"/>
      <c r="J12" s="136"/>
      <c r="K12" s="136"/>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V12" s="25"/>
    </row>
    <row r="13" spans="1:48" ht="12" customHeight="1">
      <c r="A13" s="167" t="s">
        <v>328</v>
      </c>
      <c r="B13" s="167"/>
      <c r="C13" s="167"/>
      <c r="D13" s="167"/>
      <c r="E13" s="167"/>
      <c r="F13" s="167"/>
      <c r="G13" s="167"/>
      <c r="H13" s="167"/>
      <c r="I13" s="167"/>
      <c r="J13" s="167"/>
      <c r="K13" s="167"/>
      <c r="L13" s="164" t="s">
        <v>364</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V13" s="25"/>
    </row>
    <row r="14" spans="1:48" ht="29.25" customHeight="1">
      <c r="A14" s="168"/>
      <c r="B14" s="168"/>
      <c r="C14" s="168"/>
      <c r="D14" s="168"/>
      <c r="E14" s="168"/>
      <c r="F14" s="168"/>
      <c r="G14" s="168"/>
      <c r="H14" s="168"/>
      <c r="I14" s="168"/>
      <c r="J14" s="168"/>
      <c r="K14" s="168"/>
      <c r="L14" s="116" t="s">
        <v>34</v>
      </c>
      <c r="M14" s="232"/>
      <c r="N14" s="232"/>
      <c r="O14" s="232"/>
      <c r="P14" s="232"/>
      <c r="Q14" s="232"/>
      <c r="R14" s="159" t="s">
        <v>217</v>
      </c>
      <c r="S14" s="159"/>
      <c r="T14" s="159"/>
      <c r="U14" s="166"/>
      <c r="V14" s="166"/>
      <c r="W14" s="166"/>
      <c r="X14" s="166"/>
      <c r="Y14" s="166"/>
      <c r="Z14" s="166"/>
      <c r="AA14" s="166"/>
      <c r="AB14" s="159" t="s">
        <v>218</v>
      </c>
      <c r="AC14" s="159"/>
      <c r="AD14" s="159"/>
      <c r="AE14" s="166"/>
      <c r="AF14" s="166"/>
      <c r="AG14" s="166"/>
      <c r="AH14" s="166"/>
      <c r="AI14" s="166"/>
      <c r="AJ14" s="166"/>
      <c r="AK14" s="166"/>
      <c r="AL14" s="166"/>
      <c r="AM14" s="166"/>
      <c r="AN14" s="166"/>
      <c r="AV14" s="25"/>
    </row>
    <row r="15" spans="1:48" ht="29.25" customHeight="1">
      <c r="A15" s="168"/>
      <c r="B15" s="168"/>
      <c r="C15" s="168"/>
      <c r="D15" s="168"/>
      <c r="E15" s="168"/>
      <c r="F15" s="168"/>
      <c r="G15" s="168"/>
      <c r="H15" s="168"/>
      <c r="I15" s="168"/>
      <c r="J15" s="168"/>
      <c r="K15" s="168"/>
      <c r="L15" s="159" t="s">
        <v>219</v>
      </c>
      <c r="M15" s="159"/>
      <c r="N15" s="159"/>
      <c r="O15" s="159"/>
      <c r="P15" s="169"/>
      <c r="Q15" s="169"/>
      <c r="R15" s="169"/>
      <c r="S15" s="169"/>
      <c r="T15" s="169"/>
      <c r="U15" s="169"/>
      <c r="V15" s="169"/>
      <c r="W15" s="169"/>
      <c r="X15" s="169"/>
      <c r="Y15" s="169"/>
      <c r="Z15" s="159" t="s">
        <v>220</v>
      </c>
      <c r="AA15" s="159"/>
      <c r="AB15" s="159"/>
      <c r="AC15" s="159"/>
      <c r="AD15" s="169"/>
      <c r="AE15" s="169"/>
      <c r="AF15" s="169"/>
      <c r="AG15" s="169"/>
      <c r="AH15" s="169"/>
      <c r="AI15" s="169"/>
      <c r="AJ15" s="169"/>
      <c r="AK15" s="169"/>
      <c r="AL15" s="169"/>
      <c r="AM15" s="169"/>
      <c r="AN15" s="169"/>
      <c r="AP15" s="123" t="str">
        <f>M14&amp;U14&amp;AE14&amp;P15&amp;AD15</f>
        <v/>
      </c>
      <c r="AV15" s="25"/>
    </row>
    <row r="16" spans="1:48" ht="12" customHeight="1">
      <c r="A16" s="168"/>
      <c r="B16" s="168"/>
      <c r="C16" s="168"/>
      <c r="D16" s="168"/>
      <c r="E16" s="168"/>
      <c r="F16" s="168"/>
      <c r="G16" s="168"/>
      <c r="H16" s="168"/>
      <c r="I16" s="168"/>
      <c r="J16" s="168"/>
      <c r="K16" s="168"/>
      <c r="L16" s="228" t="s">
        <v>366</v>
      </c>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V16" s="25"/>
    </row>
    <row r="17" spans="1:48" ht="21" customHeight="1">
      <c r="A17" s="168"/>
      <c r="B17" s="168"/>
      <c r="C17" s="168"/>
      <c r="D17" s="168"/>
      <c r="E17" s="168"/>
      <c r="F17" s="168"/>
      <c r="G17" s="168"/>
      <c r="H17" s="168"/>
      <c r="I17" s="168"/>
      <c r="J17" s="168"/>
      <c r="K17" s="168"/>
      <c r="L17" s="229"/>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1"/>
      <c r="AV17" s="25"/>
    </row>
    <row r="18" spans="1:48" s="124" customFormat="1" ht="21" customHeight="1">
      <c r="A18" s="141" t="s">
        <v>367</v>
      </c>
      <c r="B18" s="141"/>
      <c r="C18" s="141"/>
      <c r="D18" s="141"/>
      <c r="E18" s="141"/>
      <c r="F18" s="141"/>
      <c r="G18" s="141"/>
      <c r="H18" s="156"/>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P18" s="125"/>
      <c r="AQ18" s="125"/>
      <c r="AR18" s="125"/>
      <c r="AS18" s="125"/>
      <c r="AT18" s="125"/>
      <c r="AU18" s="125"/>
      <c r="AV18" s="125"/>
    </row>
    <row r="19" spans="1:48" s="124" customFormat="1" ht="18.75" customHeight="1">
      <c r="A19" s="151" t="s">
        <v>368</v>
      </c>
      <c r="B19" s="152"/>
      <c r="C19" s="152"/>
      <c r="D19" s="152"/>
      <c r="E19" s="152"/>
      <c r="F19" s="152"/>
      <c r="G19" s="152"/>
      <c r="H19" s="153"/>
      <c r="I19" s="154"/>
      <c r="J19" s="154"/>
      <c r="K19" s="154"/>
      <c r="L19" s="155"/>
      <c r="M19" s="117" t="s">
        <v>335</v>
      </c>
      <c r="N19" s="192" t="s">
        <v>417</v>
      </c>
      <c r="O19" s="193"/>
      <c r="P19" s="193"/>
      <c r="Q19" s="193"/>
      <c r="R19" s="194"/>
      <c r="S19" s="221" t="s">
        <v>340</v>
      </c>
      <c r="T19" s="222"/>
      <c r="U19" s="222"/>
      <c r="V19" s="222"/>
      <c r="W19" s="222"/>
      <c r="X19" s="222"/>
      <c r="Y19" s="223"/>
      <c r="Z19" s="145" t="s">
        <v>418</v>
      </c>
      <c r="AA19" s="146"/>
      <c r="AB19" s="146"/>
      <c r="AC19" s="146"/>
      <c r="AD19" s="146"/>
      <c r="AE19" s="147"/>
      <c r="AF19" s="221" t="s">
        <v>340</v>
      </c>
      <c r="AG19" s="222"/>
      <c r="AH19" s="222"/>
      <c r="AI19" s="222"/>
      <c r="AJ19" s="222"/>
      <c r="AK19" s="222"/>
      <c r="AL19" s="222"/>
      <c r="AM19" s="222"/>
      <c r="AN19" s="223"/>
      <c r="AP19" s="125"/>
      <c r="AQ19" s="125"/>
      <c r="AR19" s="125"/>
      <c r="AS19" s="125"/>
      <c r="AT19" s="125"/>
      <c r="AU19" s="125"/>
      <c r="AV19" s="125"/>
    </row>
    <row r="20" spans="1:48" ht="16.5" customHeight="1">
      <c r="A20" s="195" t="s">
        <v>369</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V20" s="25"/>
    </row>
    <row r="21" spans="1:48" s="126" customFormat="1" ht="18.75" customHeight="1">
      <c r="A21" s="142" t="s">
        <v>33</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P21" s="45" t="b">
        <v>0</v>
      </c>
      <c r="AQ21" s="45" t="b">
        <v>0</v>
      </c>
      <c r="AR21" s="45" t="b">
        <v>0</v>
      </c>
      <c r="AS21" s="45" t="b">
        <v>0</v>
      </c>
      <c r="AT21" s="45" t="b">
        <v>0</v>
      </c>
      <c r="AU21" s="45"/>
      <c r="AV21" s="45"/>
    </row>
    <row r="22" spans="1:48" ht="22.5" customHeight="1">
      <c r="A22" s="143" t="s">
        <v>370</v>
      </c>
      <c r="B22" s="143"/>
      <c r="C22" s="143"/>
      <c r="D22" s="143"/>
      <c r="E22" s="143"/>
      <c r="F22" s="143"/>
      <c r="G22" s="143"/>
      <c r="H22" s="143"/>
      <c r="I22" s="143"/>
      <c r="J22" s="143"/>
      <c r="K22" s="143"/>
      <c r="L22" s="143"/>
      <c r="M22" s="143"/>
      <c r="N22" s="143"/>
      <c r="O22" s="143"/>
      <c r="P22" s="143"/>
      <c r="Q22" s="143"/>
      <c r="R22" s="143"/>
      <c r="S22" s="143"/>
      <c r="T22" s="143"/>
      <c r="U22" s="136"/>
      <c r="V22" s="136"/>
      <c r="W22" s="136"/>
      <c r="X22" s="136"/>
      <c r="Y22" s="136"/>
      <c r="Z22" s="136"/>
      <c r="AA22" s="136"/>
      <c r="AB22" s="136"/>
      <c r="AC22" s="136"/>
      <c r="AD22" s="136"/>
      <c r="AE22" s="136"/>
      <c r="AF22" s="136"/>
      <c r="AG22" s="136"/>
      <c r="AH22" s="136"/>
      <c r="AI22" s="136"/>
      <c r="AJ22" s="136"/>
      <c r="AK22" s="136"/>
      <c r="AL22" s="136"/>
      <c r="AM22" s="136"/>
      <c r="AN22" s="136"/>
      <c r="AV22" s="25"/>
    </row>
    <row r="23" spans="1:48" ht="18.75" customHeight="1">
      <c r="A23" s="148"/>
      <c r="B23" s="149"/>
      <c r="C23" s="149"/>
      <c r="D23" s="149"/>
      <c r="E23" s="149"/>
      <c r="F23" s="149"/>
      <c r="G23" s="149"/>
      <c r="H23" s="149"/>
      <c r="I23" s="149"/>
      <c r="J23" s="150"/>
      <c r="K23" s="148"/>
      <c r="L23" s="149"/>
      <c r="M23" s="149"/>
      <c r="N23" s="149"/>
      <c r="O23" s="149"/>
      <c r="P23" s="149"/>
      <c r="Q23" s="149"/>
      <c r="R23" s="149"/>
      <c r="S23" s="149"/>
      <c r="T23" s="150"/>
      <c r="U23" s="148"/>
      <c r="V23" s="149"/>
      <c r="W23" s="149"/>
      <c r="X23" s="149"/>
      <c r="Y23" s="149"/>
      <c r="Z23" s="149"/>
      <c r="AA23" s="149"/>
      <c r="AB23" s="149"/>
      <c r="AC23" s="150"/>
      <c r="AD23" s="148"/>
      <c r="AE23" s="149"/>
      <c r="AF23" s="149"/>
      <c r="AG23" s="149"/>
      <c r="AH23" s="149"/>
      <c r="AI23" s="149"/>
      <c r="AJ23" s="149"/>
      <c r="AK23" s="149"/>
      <c r="AL23" s="149"/>
      <c r="AM23" s="149"/>
      <c r="AN23" s="150"/>
      <c r="AP23" s="25" t="b">
        <v>0</v>
      </c>
      <c r="AQ23" s="25" t="b">
        <v>0</v>
      </c>
      <c r="AR23" s="25" t="b">
        <v>0</v>
      </c>
      <c r="AS23" s="25" t="b">
        <v>0</v>
      </c>
      <c r="AV23" s="25"/>
    </row>
    <row r="24" spans="1:48" ht="18.75" customHeight="1">
      <c r="A24" s="148"/>
      <c r="B24" s="149"/>
      <c r="C24" s="149"/>
      <c r="D24" s="149"/>
      <c r="E24" s="149"/>
      <c r="F24" s="149"/>
      <c r="G24" s="149"/>
      <c r="H24" s="149"/>
      <c r="I24" s="149"/>
      <c r="J24" s="150"/>
      <c r="K24" s="148"/>
      <c r="L24" s="149"/>
      <c r="M24" s="149"/>
      <c r="N24" s="149"/>
      <c r="O24" s="149"/>
      <c r="P24" s="149"/>
      <c r="Q24" s="149"/>
      <c r="R24" s="149"/>
      <c r="S24" s="149"/>
      <c r="T24" s="150"/>
      <c r="U24" s="148"/>
      <c r="V24" s="149"/>
      <c r="W24" s="149"/>
      <c r="X24" s="149"/>
      <c r="Y24" s="149"/>
      <c r="Z24" s="149"/>
      <c r="AA24" s="149"/>
      <c r="AB24" s="149"/>
      <c r="AC24" s="150"/>
      <c r="AD24" s="234"/>
      <c r="AE24" s="235"/>
      <c r="AF24" s="235"/>
      <c r="AG24" s="235"/>
      <c r="AH24" s="235"/>
      <c r="AI24" s="235"/>
      <c r="AJ24" s="235"/>
      <c r="AK24" s="235"/>
      <c r="AL24" s="235"/>
      <c r="AM24" s="235"/>
      <c r="AN24" s="236"/>
      <c r="AP24" s="25" t="b">
        <v>0</v>
      </c>
      <c r="AQ24" s="25" t="b">
        <v>0</v>
      </c>
      <c r="AR24" s="25" t="b">
        <v>0</v>
      </c>
      <c r="AS24" s="25" t="b">
        <v>0</v>
      </c>
      <c r="AV24" s="25"/>
    </row>
    <row r="25" spans="1:48" ht="31.5" customHeight="1">
      <c r="A25" s="148"/>
      <c r="B25" s="149"/>
      <c r="C25" s="149"/>
      <c r="D25" s="149"/>
      <c r="E25" s="149"/>
      <c r="F25" s="149"/>
      <c r="G25" s="149"/>
      <c r="H25" s="149"/>
      <c r="I25" s="149"/>
      <c r="J25" s="150"/>
      <c r="K25" s="148"/>
      <c r="L25" s="149"/>
      <c r="M25" s="149"/>
      <c r="N25" s="149"/>
      <c r="O25" s="149"/>
      <c r="P25" s="149"/>
      <c r="Q25" s="149"/>
      <c r="R25" s="149"/>
      <c r="S25" s="149"/>
      <c r="T25" s="150"/>
      <c r="U25" s="148"/>
      <c r="V25" s="149"/>
      <c r="W25" s="149"/>
      <c r="X25" s="149"/>
      <c r="Y25" s="149"/>
      <c r="Z25" s="149"/>
      <c r="AA25" s="149"/>
      <c r="AB25" s="149"/>
      <c r="AC25" s="149"/>
      <c r="AD25" s="148"/>
      <c r="AE25" s="149"/>
      <c r="AF25" s="149"/>
      <c r="AG25" s="149"/>
      <c r="AH25" s="149"/>
      <c r="AI25" s="149"/>
      <c r="AJ25" s="149"/>
      <c r="AK25" s="149"/>
      <c r="AL25" s="149"/>
      <c r="AM25" s="149"/>
      <c r="AN25" s="150"/>
      <c r="AP25" s="25" t="b">
        <v>0</v>
      </c>
      <c r="AQ25" s="25" t="b">
        <v>0</v>
      </c>
      <c r="AR25" s="25" t="b">
        <v>0</v>
      </c>
      <c r="AS25" s="25" t="b">
        <v>0</v>
      </c>
      <c r="AV25" s="25"/>
    </row>
    <row r="26" spans="1:48" s="126" customFormat="1" ht="27" customHeight="1">
      <c r="A26" s="144" t="s">
        <v>485</v>
      </c>
      <c r="B26" s="144"/>
      <c r="C26" s="144"/>
      <c r="D26" s="144"/>
      <c r="E26" s="144"/>
      <c r="F26" s="144"/>
      <c r="G26" s="176" t="s">
        <v>32</v>
      </c>
      <c r="H26" s="176"/>
      <c r="I26" s="202"/>
      <c r="J26" s="203"/>
      <c r="K26" s="203"/>
      <c r="L26" s="203"/>
      <c r="M26" s="203"/>
      <c r="N26" s="203"/>
      <c r="O26" s="203"/>
      <c r="P26" s="203"/>
      <c r="Q26" s="203"/>
      <c r="R26" s="203"/>
      <c r="S26" s="203"/>
      <c r="T26" s="204"/>
      <c r="U26" s="176" t="s">
        <v>18</v>
      </c>
      <c r="V26" s="176"/>
      <c r="W26" s="202"/>
      <c r="X26" s="225"/>
      <c r="Y26" s="203"/>
      <c r="Z26" s="203"/>
      <c r="AA26" s="203"/>
      <c r="AB26" s="203"/>
      <c r="AC26" s="203"/>
      <c r="AD26" s="226"/>
      <c r="AE26" s="226"/>
      <c r="AF26" s="226"/>
      <c r="AG26" s="226"/>
      <c r="AH26" s="226"/>
      <c r="AI26" s="226"/>
      <c r="AJ26" s="226"/>
      <c r="AK26" s="226"/>
      <c r="AL26" s="226"/>
      <c r="AM26" s="226"/>
      <c r="AN26" s="227"/>
      <c r="AP26" s="45"/>
      <c r="AQ26" s="45"/>
      <c r="AR26" s="45"/>
      <c r="AS26" s="45"/>
      <c r="AT26" s="45"/>
      <c r="AU26" s="45"/>
      <c r="AV26" s="45"/>
    </row>
    <row r="27" spans="1:48" s="126" customFormat="1" ht="27" customHeight="1">
      <c r="A27" s="199"/>
      <c r="B27" s="200"/>
      <c r="C27" s="200"/>
      <c r="D27" s="200"/>
      <c r="E27" s="201"/>
      <c r="F27" s="199"/>
      <c r="G27" s="200"/>
      <c r="H27" s="200"/>
      <c r="I27" s="200"/>
      <c r="J27" s="200"/>
      <c r="K27" s="200"/>
      <c r="L27" s="200"/>
      <c r="M27" s="201"/>
      <c r="N27" s="73" t="s">
        <v>434</v>
      </c>
      <c r="O27" s="202"/>
      <c r="P27" s="203"/>
      <c r="Q27" s="203"/>
      <c r="R27" s="203"/>
      <c r="S27" s="203"/>
      <c r="T27" s="203"/>
      <c r="U27" s="203"/>
      <c r="V27" s="203"/>
      <c r="W27" s="203"/>
      <c r="X27" s="74" t="s">
        <v>435</v>
      </c>
      <c r="Y27" s="203"/>
      <c r="Z27" s="203"/>
      <c r="AA27" s="203"/>
      <c r="AB27" s="203"/>
      <c r="AC27" s="203"/>
      <c r="AD27" s="203"/>
      <c r="AE27" s="203"/>
      <c r="AF27" s="203"/>
      <c r="AG27" s="203"/>
      <c r="AH27" s="203"/>
      <c r="AI27" s="203"/>
      <c r="AJ27" s="203"/>
      <c r="AK27" s="203"/>
      <c r="AL27" s="203"/>
      <c r="AM27" s="203"/>
      <c r="AN27" s="204"/>
      <c r="AP27" s="25" t="b">
        <v>0</v>
      </c>
      <c r="AQ27" s="25" t="b">
        <v>0</v>
      </c>
      <c r="AR27" s="45"/>
      <c r="AS27" s="45"/>
      <c r="AT27" s="45"/>
      <c r="AU27" s="45"/>
      <c r="AV27" s="45"/>
    </row>
    <row r="28" spans="1:48" ht="20.25" customHeight="1">
      <c r="A28" s="136" t="s">
        <v>330</v>
      </c>
      <c r="B28" s="136"/>
      <c r="C28" s="136"/>
      <c r="D28" s="136"/>
      <c r="E28" s="136"/>
      <c r="F28" s="136"/>
      <c r="G28" s="136"/>
      <c r="H28" s="136"/>
      <c r="I28" s="136"/>
      <c r="J28" s="136"/>
      <c r="K28" s="136"/>
      <c r="L28" s="136"/>
      <c r="M28" s="136"/>
      <c r="N28" s="136"/>
      <c r="O28" s="136"/>
      <c r="P28" s="136"/>
      <c r="Q28" s="136"/>
      <c r="R28" s="136"/>
      <c r="S28" s="136"/>
      <c r="T28" s="136"/>
      <c r="U28" s="136"/>
      <c r="V28" s="136"/>
      <c r="W28" s="136"/>
      <c r="X28" s="137"/>
      <c r="Y28" s="136"/>
      <c r="Z28" s="136"/>
      <c r="AA28" s="136"/>
      <c r="AB28" s="136"/>
      <c r="AC28" s="136"/>
      <c r="AD28" s="136"/>
      <c r="AE28" s="136"/>
      <c r="AF28" s="136"/>
      <c r="AG28" s="136"/>
      <c r="AH28" s="136"/>
      <c r="AI28" s="136"/>
      <c r="AJ28" s="136"/>
      <c r="AK28" s="136"/>
      <c r="AL28" s="136"/>
      <c r="AM28" s="136"/>
      <c r="AN28" s="136"/>
      <c r="AV28" s="25"/>
    </row>
    <row r="29" spans="1:48" ht="21.75" customHeight="1">
      <c r="A29" s="140" t="s">
        <v>414</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V29" s="25"/>
    </row>
    <row r="30" spans="1:48" s="127" customFormat="1" ht="88.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P30" s="128"/>
      <c r="AQ30" s="128"/>
      <c r="AR30" s="128"/>
      <c r="AS30" s="128"/>
      <c r="AT30" s="128"/>
      <c r="AU30" s="128"/>
      <c r="AV30" s="128"/>
    </row>
    <row r="31" spans="1:48" ht="102.75" hidden="1" customHeight="1">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V31" s="25"/>
    </row>
    <row r="32" spans="1:48" ht="16.5" customHeight="1">
      <c r="A32" s="140" t="s">
        <v>374</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V32" s="25"/>
    </row>
    <row r="33" spans="1:48" s="127" customFormat="1" ht="54.95" customHeight="1">
      <c r="A33" s="138"/>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P33" s="128"/>
      <c r="AQ33" s="128"/>
      <c r="AR33" s="128"/>
      <c r="AS33" s="128"/>
      <c r="AT33" s="128"/>
      <c r="AU33" s="128"/>
      <c r="AV33" s="128"/>
    </row>
    <row r="34" spans="1:48" s="129" customFormat="1" ht="40.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P34" s="130"/>
      <c r="AQ34" s="130"/>
      <c r="AR34" s="130"/>
      <c r="AS34" s="130"/>
      <c r="AT34" s="130"/>
      <c r="AU34" s="130"/>
      <c r="AV34" s="130"/>
    </row>
    <row r="35" spans="1:48">
      <c r="A35" s="175" t="s">
        <v>437</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V35" s="25"/>
    </row>
    <row r="36" spans="1:48" ht="26.25" customHeight="1">
      <c r="A36" s="176" t="s">
        <v>32</v>
      </c>
      <c r="B36" s="176"/>
      <c r="C36" s="196"/>
      <c r="D36" s="197"/>
      <c r="E36" s="197"/>
      <c r="F36" s="197"/>
      <c r="G36" s="197"/>
      <c r="H36" s="197"/>
      <c r="I36" s="197"/>
      <c r="J36" s="197"/>
      <c r="K36" s="197"/>
      <c r="L36" s="197"/>
      <c r="M36" s="197"/>
      <c r="N36" s="197"/>
      <c r="O36" s="197"/>
      <c r="P36" s="197"/>
      <c r="Q36" s="197"/>
      <c r="R36" s="198"/>
      <c r="S36" s="176" t="s">
        <v>18</v>
      </c>
      <c r="T36" s="176"/>
      <c r="U36" s="196"/>
      <c r="V36" s="197"/>
      <c r="W36" s="197"/>
      <c r="X36" s="197"/>
      <c r="Y36" s="197"/>
      <c r="Z36" s="197"/>
      <c r="AA36" s="197"/>
      <c r="AB36" s="197"/>
      <c r="AC36" s="197"/>
      <c r="AD36" s="197"/>
      <c r="AE36" s="197"/>
      <c r="AF36" s="197"/>
      <c r="AG36" s="197"/>
      <c r="AH36" s="197"/>
      <c r="AI36" s="197"/>
      <c r="AJ36" s="197"/>
      <c r="AK36" s="197"/>
      <c r="AL36" s="197"/>
      <c r="AM36" s="197"/>
      <c r="AN36" s="198"/>
      <c r="AV36" s="25"/>
    </row>
    <row r="37" spans="1:48">
      <c r="A37" s="175" t="s">
        <v>371</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V37" s="25"/>
    </row>
    <row r="38" spans="1:48" ht="26.25" customHeight="1">
      <c r="A38" s="178"/>
      <c r="B38" s="179"/>
      <c r="C38" s="179"/>
      <c r="D38" s="179"/>
      <c r="E38" s="180"/>
      <c r="F38" s="178"/>
      <c r="G38" s="179"/>
      <c r="H38" s="179"/>
      <c r="I38" s="179"/>
      <c r="J38" s="180"/>
      <c r="K38" s="181"/>
      <c r="L38" s="182"/>
      <c r="M38" s="182"/>
      <c r="N38" s="182"/>
      <c r="O38" s="183"/>
      <c r="P38" s="184" t="s">
        <v>332</v>
      </c>
      <c r="Q38" s="185"/>
      <c r="R38" s="186"/>
      <c r="S38" s="187"/>
      <c r="T38" s="187"/>
      <c r="U38" s="187"/>
      <c r="V38" s="187"/>
      <c r="W38" s="187"/>
      <c r="X38" s="187"/>
      <c r="Y38" s="187"/>
      <c r="Z38" s="188"/>
      <c r="AA38" s="184" t="s">
        <v>333</v>
      </c>
      <c r="AB38" s="185"/>
      <c r="AC38" s="189"/>
      <c r="AD38" s="190"/>
      <c r="AE38" s="190"/>
      <c r="AF38" s="190"/>
      <c r="AG38" s="190"/>
      <c r="AH38" s="190"/>
      <c r="AI38" s="190"/>
      <c r="AJ38" s="190"/>
      <c r="AK38" s="190"/>
      <c r="AL38" s="190"/>
      <c r="AM38" s="190"/>
      <c r="AN38" s="191"/>
      <c r="AP38" s="25" t="b">
        <v>0</v>
      </c>
      <c r="AQ38" s="25" t="b">
        <v>0</v>
      </c>
      <c r="AR38" s="25" t="b">
        <v>0</v>
      </c>
      <c r="AV38" s="25"/>
    </row>
    <row r="39" spans="1:48">
      <c r="A39" s="175" t="s">
        <v>436</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V39" s="25"/>
    </row>
    <row r="40" spans="1:48" ht="26.25" customHeight="1">
      <c r="A40" s="178"/>
      <c r="B40" s="179"/>
      <c r="C40" s="179"/>
      <c r="D40" s="179"/>
      <c r="E40" s="180"/>
      <c r="F40" s="178"/>
      <c r="G40" s="179"/>
      <c r="H40" s="179"/>
      <c r="I40" s="179"/>
      <c r="J40" s="180"/>
      <c r="K40" s="181"/>
      <c r="L40" s="182"/>
      <c r="M40" s="182"/>
      <c r="N40" s="182"/>
      <c r="O40" s="183"/>
      <c r="P40" s="184" t="s">
        <v>332</v>
      </c>
      <c r="Q40" s="185"/>
      <c r="R40" s="186"/>
      <c r="S40" s="187"/>
      <c r="T40" s="187"/>
      <c r="U40" s="187"/>
      <c r="V40" s="187"/>
      <c r="W40" s="187"/>
      <c r="X40" s="187"/>
      <c r="Y40" s="187"/>
      <c r="Z40" s="188"/>
      <c r="AA40" s="184" t="s">
        <v>333</v>
      </c>
      <c r="AB40" s="185"/>
      <c r="AC40" s="189"/>
      <c r="AD40" s="190"/>
      <c r="AE40" s="190"/>
      <c r="AF40" s="190"/>
      <c r="AG40" s="190"/>
      <c r="AH40" s="190"/>
      <c r="AI40" s="190"/>
      <c r="AJ40" s="190"/>
      <c r="AK40" s="190"/>
      <c r="AL40" s="190"/>
      <c r="AM40" s="190"/>
      <c r="AN40" s="191"/>
      <c r="AP40" s="25" t="b">
        <v>0</v>
      </c>
      <c r="AQ40" s="25" t="b">
        <v>0</v>
      </c>
      <c r="AR40" s="25" t="b">
        <v>0</v>
      </c>
      <c r="AV40" s="25"/>
    </row>
    <row r="41" spans="1:48" ht="26.25" customHeight="1">
      <c r="A41" s="172" t="s">
        <v>372</v>
      </c>
      <c r="B41" s="173"/>
      <c r="C41" s="173"/>
      <c r="D41" s="173"/>
      <c r="E41" s="173"/>
      <c r="F41" s="173"/>
      <c r="G41" s="173"/>
      <c r="H41" s="173"/>
      <c r="I41" s="173"/>
      <c r="J41" s="173"/>
      <c r="K41" s="173"/>
      <c r="L41" s="173"/>
      <c r="M41" s="173"/>
      <c r="N41" s="173"/>
      <c r="O41" s="173"/>
      <c r="P41" s="173"/>
      <c r="Q41" s="173"/>
      <c r="R41" s="173"/>
      <c r="S41" s="173"/>
      <c r="T41" s="174"/>
      <c r="U41" s="172" t="s">
        <v>331</v>
      </c>
      <c r="V41" s="173"/>
      <c r="W41" s="173"/>
      <c r="X41" s="173"/>
      <c r="Y41" s="173"/>
      <c r="Z41" s="173"/>
      <c r="AA41" s="173"/>
      <c r="AB41" s="173"/>
      <c r="AC41" s="173"/>
      <c r="AD41" s="173"/>
      <c r="AE41" s="173"/>
      <c r="AF41" s="173"/>
      <c r="AG41" s="173"/>
      <c r="AH41" s="173"/>
      <c r="AI41" s="173"/>
      <c r="AJ41" s="173"/>
      <c r="AK41" s="173"/>
      <c r="AL41" s="173"/>
      <c r="AM41" s="173"/>
      <c r="AN41" s="174"/>
      <c r="AV41" s="25"/>
    </row>
    <row r="42" spans="1:48" ht="13.5" customHeight="1">
      <c r="A42" s="205" t="s">
        <v>340</v>
      </c>
      <c r="B42" s="206"/>
      <c r="C42" s="206"/>
      <c r="D42" s="206"/>
      <c r="E42" s="206"/>
      <c r="F42" s="206"/>
      <c r="G42" s="206"/>
      <c r="H42" s="206"/>
      <c r="I42" s="206"/>
      <c r="J42" s="206"/>
      <c r="K42" s="206"/>
      <c r="L42" s="206"/>
      <c r="M42" s="206"/>
      <c r="N42" s="206"/>
      <c r="O42" s="206"/>
      <c r="P42" s="206"/>
      <c r="Q42" s="206"/>
      <c r="R42" s="206"/>
      <c r="S42" s="206"/>
      <c r="T42" s="207"/>
      <c r="U42" s="214" t="s">
        <v>332</v>
      </c>
      <c r="V42" s="215"/>
      <c r="W42" s="215"/>
      <c r="X42" s="215"/>
      <c r="Y42" s="215"/>
      <c r="Z42" s="215"/>
      <c r="AA42" s="215"/>
      <c r="AB42" s="215"/>
      <c r="AC42" s="215"/>
      <c r="AD42" s="214" t="s">
        <v>333</v>
      </c>
      <c r="AE42" s="215"/>
      <c r="AF42" s="215"/>
      <c r="AG42" s="215"/>
      <c r="AH42" s="215"/>
      <c r="AI42" s="215"/>
      <c r="AJ42" s="215"/>
      <c r="AK42" s="215"/>
      <c r="AL42" s="215"/>
      <c r="AM42" s="215"/>
      <c r="AN42" s="216"/>
      <c r="AV42" s="25"/>
    </row>
    <row r="43" spans="1:48" ht="23.25" customHeight="1">
      <c r="A43" s="208"/>
      <c r="B43" s="209"/>
      <c r="C43" s="209"/>
      <c r="D43" s="209"/>
      <c r="E43" s="209"/>
      <c r="F43" s="209"/>
      <c r="G43" s="209"/>
      <c r="H43" s="209"/>
      <c r="I43" s="209"/>
      <c r="J43" s="209"/>
      <c r="K43" s="209"/>
      <c r="L43" s="209"/>
      <c r="M43" s="209"/>
      <c r="N43" s="209"/>
      <c r="O43" s="209"/>
      <c r="P43" s="209"/>
      <c r="Q43" s="209"/>
      <c r="R43" s="209"/>
      <c r="S43" s="209"/>
      <c r="T43" s="210"/>
      <c r="U43" s="217"/>
      <c r="V43" s="218"/>
      <c r="W43" s="218"/>
      <c r="X43" s="218"/>
      <c r="Y43" s="218"/>
      <c r="Z43" s="218"/>
      <c r="AA43" s="218"/>
      <c r="AB43" s="218"/>
      <c r="AC43" s="219"/>
      <c r="AD43" s="217"/>
      <c r="AE43" s="218"/>
      <c r="AF43" s="218"/>
      <c r="AG43" s="218"/>
      <c r="AH43" s="218"/>
      <c r="AI43" s="218"/>
      <c r="AJ43" s="218"/>
      <c r="AK43" s="218"/>
      <c r="AL43" s="218"/>
      <c r="AM43" s="218"/>
      <c r="AN43" s="219"/>
      <c r="AV43" s="25"/>
    </row>
    <row r="44" spans="1:48" ht="26.25" customHeight="1">
      <c r="A44" s="172" t="s">
        <v>373</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4"/>
    </row>
    <row r="45" spans="1:48" ht="26.25" customHeight="1">
      <c r="A45" s="131"/>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3"/>
      <c r="AP45" s="25" t="b">
        <v>0</v>
      </c>
      <c r="AQ45" s="25" t="b">
        <v>0</v>
      </c>
      <c r="AR45" s="25" t="b">
        <v>0</v>
      </c>
      <c r="AS45" s="25" t="b">
        <v>0</v>
      </c>
      <c r="AT45" s="25" t="b">
        <v>0</v>
      </c>
    </row>
    <row r="46" spans="1:48" ht="26.25" customHeight="1">
      <c r="A46" s="211" t="s">
        <v>45</v>
      </c>
      <c r="B46" s="211"/>
      <c r="C46" s="211"/>
      <c r="D46" s="211"/>
      <c r="E46" s="211"/>
      <c r="F46" s="211"/>
      <c r="G46" s="211"/>
      <c r="H46" s="211"/>
      <c r="I46" s="176" t="s">
        <v>32</v>
      </c>
      <c r="J46" s="176"/>
      <c r="K46" s="212"/>
      <c r="L46" s="212"/>
      <c r="M46" s="212"/>
      <c r="N46" s="212"/>
      <c r="O46" s="212"/>
      <c r="P46" s="212"/>
      <c r="Q46" s="212"/>
      <c r="R46" s="212"/>
      <c r="S46" s="212"/>
      <c r="T46" s="212"/>
      <c r="U46" s="212"/>
      <c r="V46" s="212"/>
      <c r="W46" s="212"/>
      <c r="X46" s="176" t="s">
        <v>18</v>
      </c>
      <c r="Y46" s="176"/>
      <c r="Z46" s="213"/>
      <c r="AA46" s="213"/>
      <c r="AB46" s="213"/>
      <c r="AC46" s="213"/>
      <c r="AD46" s="213"/>
      <c r="AE46" s="213"/>
      <c r="AF46" s="213"/>
      <c r="AG46" s="213"/>
      <c r="AH46" s="213"/>
      <c r="AI46" s="213"/>
      <c r="AJ46" s="213"/>
      <c r="AK46" s="213"/>
      <c r="AL46" s="213"/>
      <c r="AM46" s="213"/>
      <c r="AN46" s="213"/>
    </row>
    <row r="47" spans="1:48" ht="26.25" customHeight="1">
      <c r="A47" s="172" t="s">
        <v>559</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4"/>
    </row>
    <row r="48" spans="1:48" ht="26.25" customHeight="1">
      <c r="A48" s="176" t="s">
        <v>32</v>
      </c>
      <c r="B48" s="176"/>
      <c r="C48" s="196"/>
      <c r="D48" s="197"/>
      <c r="E48" s="197"/>
      <c r="F48" s="197"/>
      <c r="G48" s="197"/>
      <c r="H48" s="197"/>
      <c r="I48" s="197"/>
      <c r="J48" s="197"/>
      <c r="K48" s="197"/>
      <c r="L48" s="197"/>
      <c r="M48" s="197"/>
      <c r="N48" s="197"/>
      <c r="O48" s="197"/>
      <c r="P48" s="197"/>
      <c r="Q48" s="197"/>
      <c r="R48" s="198"/>
      <c r="S48" s="176" t="s">
        <v>18</v>
      </c>
      <c r="T48" s="176"/>
      <c r="U48" s="196"/>
      <c r="V48" s="197"/>
      <c r="W48" s="197"/>
      <c r="X48" s="197"/>
      <c r="Y48" s="197"/>
      <c r="Z48" s="197"/>
      <c r="AA48" s="197"/>
      <c r="AB48" s="197"/>
      <c r="AC48" s="197"/>
      <c r="AD48" s="197"/>
      <c r="AE48" s="197"/>
      <c r="AF48" s="197"/>
      <c r="AG48" s="197"/>
      <c r="AH48" s="197"/>
      <c r="AI48" s="197"/>
      <c r="AJ48" s="197"/>
      <c r="AK48" s="197"/>
      <c r="AL48" s="197"/>
      <c r="AM48" s="197"/>
      <c r="AN48" s="198"/>
    </row>
    <row r="49" spans="1:3" ht="23.25" customHeight="1"/>
    <row r="50" spans="1:3">
      <c r="A50" s="134" t="s">
        <v>235</v>
      </c>
      <c r="B50" s="134" t="s">
        <v>339</v>
      </c>
      <c r="C50" s="134" t="s">
        <v>454</v>
      </c>
    </row>
    <row r="51" spans="1:3">
      <c r="A51" s="134" t="s">
        <v>340</v>
      </c>
      <c r="B51" s="134" t="s">
        <v>340</v>
      </c>
      <c r="C51" s="134" t="s">
        <v>340</v>
      </c>
    </row>
    <row r="52" spans="1:3">
      <c r="A52" s="134" t="s">
        <v>438</v>
      </c>
      <c r="B52" s="134" t="s">
        <v>356</v>
      </c>
      <c r="C52" s="134" t="s">
        <v>453</v>
      </c>
    </row>
    <row r="53" spans="1:3">
      <c r="A53" s="134" t="s">
        <v>440</v>
      </c>
      <c r="B53" s="134" t="s">
        <v>357</v>
      </c>
      <c r="C53" s="134" t="s">
        <v>450</v>
      </c>
    </row>
    <row r="54" spans="1:3">
      <c r="A54" s="134" t="s">
        <v>442</v>
      </c>
      <c r="B54" s="134" t="s">
        <v>358</v>
      </c>
      <c r="C54" s="134" t="s">
        <v>451</v>
      </c>
    </row>
    <row r="55" spans="1:3">
      <c r="A55" s="134" t="s">
        <v>444</v>
      </c>
      <c r="B55" s="134" t="s">
        <v>359</v>
      </c>
    </row>
    <row r="56" spans="1:3">
      <c r="A56" s="134" t="s">
        <v>336</v>
      </c>
      <c r="B56" s="134" t="s">
        <v>360</v>
      </c>
    </row>
    <row r="57" spans="1:3">
      <c r="A57" s="134"/>
      <c r="B57" s="134" t="s">
        <v>336</v>
      </c>
    </row>
  </sheetData>
  <sheetProtection formatCells="0" selectLockedCells="1"/>
  <mergeCells count="108">
    <mergeCell ref="U36:AN36"/>
    <mergeCell ref="A25:J25"/>
    <mergeCell ref="A23:J23"/>
    <mergeCell ref="A2:AN2"/>
    <mergeCell ref="AF19:AN19"/>
    <mergeCell ref="S19:Y19"/>
    <mergeCell ref="B5:N5"/>
    <mergeCell ref="G26:H26"/>
    <mergeCell ref="I26:T26"/>
    <mergeCell ref="U26:V26"/>
    <mergeCell ref="W26:AN26"/>
    <mergeCell ref="L16:AN16"/>
    <mergeCell ref="L17:AN17"/>
    <mergeCell ref="L9:AN9"/>
    <mergeCell ref="AB14:AD14"/>
    <mergeCell ref="AE14:AN14"/>
    <mergeCell ref="M14:Q14"/>
    <mergeCell ref="AD15:AN15"/>
    <mergeCell ref="L10:AN10"/>
    <mergeCell ref="Q5:AL5"/>
    <mergeCell ref="AD23:AN23"/>
    <mergeCell ref="AD24:AN24"/>
    <mergeCell ref="C36:R36"/>
    <mergeCell ref="L11:X11"/>
    <mergeCell ref="A48:B48"/>
    <mergeCell ref="S48:T48"/>
    <mergeCell ref="C48:R48"/>
    <mergeCell ref="U48:AN48"/>
    <mergeCell ref="K25:T25"/>
    <mergeCell ref="A27:E27"/>
    <mergeCell ref="F27:M27"/>
    <mergeCell ref="O27:W27"/>
    <mergeCell ref="Y27:AN27"/>
    <mergeCell ref="A42:T43"/>
    <mergeCell ref="A41:T41"/>
    <mergeCell ref="A46:H46"/>
    <mergeCell ref="I46:J46"/>
    <mergeCell ref="K46:W46"/>
    <mergeCell ref="X46:Y46"/>
    <mergeCell ref="Z46:AN46"/>
    <mergeCell ref="A44:AN44"/>
    <mergeCell ref="U41:AN41"/>
    <mergeCell ref="U42:AC42"/>
    <mergeCell ref="AD42:AN42"/>
    <mergeCell ref="U43:AC43"/>
    <mergeCell ref="AD43:AN43"/>
    <mergeCell ref="AC40:AN40"/>
    <mergeCell ref="S36:T36"/>
    <mergeCell ref="A1:AN1"/>
    <mergeCell ref="A47:AN47"/>
    <mergeCell ref="A37:AN37"/>
    <mergeCell ref="A39:AN39"/>
    <mergeCell ref="A35:AN35"/>
    <mergeCell ref="A36:B36"/>
    <mergeCell ref="A29:AN29"/>
    <mergeCell ref="A30:AN31"/>
    <mergeCell ref="A38:E38"/>
    <mergeCell ref="F38:J38"/>
    <mergeCell ref="K38:O38"/>
    <mergeCell ref="P38:Q38"/>
    <mergeCell ref="R38:Z38"/>
    <mergeCell ref="AA38:AB38"/>
    <mergeCell ref="AC38:AN38"/>
    <mergeCell ref="A40:E40"/>
    <mergeCell ref="F40:J40"/>
    <mergeCell ref="K40:O40"/>
    <mergeCell ref="P40:Q40"/>
    <mergeCell ref="R40:Z40"/>
    <mergeCell ref="AA40:AB40"/>
    <mergeCell ref="N19:R19"/>
    <mergeCell ref="A20:AN20"/>
    <mergeCell ref="P3:AN3"/>
    <mergeCell ref="R14:T14"/>
    <mergeCell ref="Y11:AN11"/>
    <mergeCell ref="A8:O8"/>
    <mergeCell ref="P8:AN8"/>
    <mergeCell ref="L13:AN13"/>
    <mergeCell ref="A9:K12"/>
    <mergeCell ref="L12:X12"/>
    <mergeCell ref="U14:AA14"/>
    <mergeCell ref="A13:K17"/>
    <mergeCell ref="Z15:AC15"/>
    <mergeCell ref="L15:O15"/>
    <mergeCell ref="P15:Y15"/>
    <mergeCell ref="A3:O3"/>
    <mergeCell ref="A28:AN28"/>
    <mergeCell ref="A33:AN34"/>
    <mergeCell ref="A32:AN32"/>
    <mergeCell ref="A18:G18"/>
    <mergeCell ref="Q21:X21"/>
    <mergeCell ref="A22:AN22"/>
    <mergeCell ref="A26:F26"/>
    <mergeCell ref="AG21:AN21"/>
    <mergeCell ref="A21:H21"/>
    <mergeCell ref="Y21:AF21"/>
    <mergeCell ref="Z19:AE19"/>
    <mergeCell ref="K23:T23"/>
    <mergeCell ref="U23:AC23"/>
    <mergeCell ref="A24:J24"/>
    <mergeCell ref="K24:T24"/>
    <mergeCell ref="U24:AC24"/>
    <mergeCell ref="U25:AC25"/>
    <mergeCell ref="AD25:AN25"/>
    <mergeCell ref="A19:G19"/>
    <mergeCell ref="H19:L19"/>
    <mergeCell ref="I21:P21"/>
    <mergeCell ref="H18:AN18"/>
    <mergeCell ref="Y12:AN12"/>
  </mergeCells>
  <phoneticPr fontId="1"/>
  <dataValidations count="7">
    <dataValidation imeMode="fullKatakana" allowBlank="1" showInputMessage="1" showErrorMessage="1" sqref="L12:X12" xr:uid="{00000000-0002-0000-0000-000000000000}"/>
    <dataValidation imeMode="halfAlpha" allowBlank="1" showInputMessage="1" showErrorMessage="1" sqref="L17:AN17 Y12:AN12 M14:Q14 H18:AN18" xr:uid="{00000000-0002-0000-0000-000001000000}"/>
    <dataValidation type="textLength" operator="lessThanOrEqual" allowBlank="1" showInputMessage="1" showErrorMessage="1" sqref="A30:AN31" xr:uid="{00000000-0002-0000-0000-000002000000}">
      <formula1>100</formula1>
    </dataValidation>
    <dataValidation type="whole" imeMode="halfAlpha" operator="greaterThanOrEqual" allowBlank="1" showInputMessage="1" showErrorMessage="1" sqref="H19" xr:uid="{00000000-0002-0000-0000-000003000000}">
      <formula1>0</formula1>
    </dataValidation>
    <dataValidation type="list" allowBlank="1" showInputMessage="1" showErrorMessage="1" sqref="S19:Y19" xr:uid="{00000000-0002-0000-0000-000004000000}">
      <formula1>$B$51:$B$57</formula1>
    </dataValidation>
    <dataValidation type="list" allowBlank="1" showInputMessage="1" showErrorMessage="1" sqref="A42" xr:uid="{00000000-0002-0000-0000-000005000000}">
      <formula1>$C$51:$C$54</formula1>
    </dataValidation>
    <dataValidation type="list" allowBlank="1" showInputMessage="1" showErrorMessage="1" sqref="AF19:AN19" xr:uid="{00000000-0002-0000-0000-000006000000}">
      <formula1>$A$51:$A$56</formula1>
    </dataValidation>
  </dataValidations>
  <printOptions horizontalCentered="1"/>
  <pageMargins left="0.54" right="0.45" top="0.21" bottom="0.25" header="0.16" footer="0.15748031496062992"/>
  <pageSetup paperSize="9" scale="87" fitToHeight="2" orientation="portrait" r:id="rId1"/>
  <rowBreaks count="1" manualBreakCount="1">
    <brk id="2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61715" r:id="rId4" name="Check Box 7091">
              <controlPr defaultSize="0" autoFill="0" autoLine="0" autoPict="0">
                <anchor moveWithCells="1">
                  <from>
                    <xdr:col>0</xdr:col>
                    <xdr:colOff>66675</xdr:colOff>
                    <xdr:row>37</xdr:row>
                    <xdr:rowOff>28575</xdr:rowOff>
                  </from>
                  <to>
                    <xdr:col>3</xdr:col>
                    <xdr:colOff>133350</xdr:colOff>
                    <xdr:row>37</xdr:row>
                    <xdr:rowOff>314325</xdr:rowOff>
                  </to>
                </anchor>
              </controlPr>
            </control>
          </mc:Choice>
        </mc:AlternateContent>
        <mc:AlternateContent xmlns:mc="http://schemas.openxmlformats.org/markup-compatibility/2006">
          <mc:Choice Requires="x14">
            <control shapeId="161716" r:id="rId5" name="Check Box 7092">
              <controlPr defaultSize="0" autoFill="0" autoLine="0" autoPict="0">
                <anchor moveWithCells="1">
                  <from>
                    <xdr:col>5</xdr:col>
                    <xdr:colOff>47625</xdr:colOff>
                    <xdr:row>37</xdr:row>
                    <xdr:rowOff>28575</xdr:rowOff>
                  </from>
                  <to>
                    <xdr:col>9</xdr:col>
                    <xdr:colOff>219075</xdr:colOff>
                    <xdr:row>37</xdr:row>
                    <xdr:rowOff>314325</xdr:rowOff>
                  </to>
                </anchor>
              </controlPr>
            </control>
          </mc:Choice>
        </mc:AlternateContent>
        <mc:AlternateContent xmlns:mc="http://schemas.openxmlformats.org/markup-compatibility/2006">
          <mc:Choice Requires="x14">
            <control shapeId="161717" r:id="rId6" name="Check Box 7093">
              <controlPr defaultSize="0" autoFill="0" autoLine="0" autoPict="0">
                <anchor moveWithCells="1">
                  <from>
                    <xdr:col>10</xdr:col>
                    <xdr:colOff>76200</xdr:colOff>
                    <xdr:row>37</xdr:row>
                    <xdr:rowOff>38100</xdr:rowOff>
                  </from>
                  <to>
                    <xdr:col>13</xdr:col>
                    <xdr:colOff>209550</xdr:colOff>
                    <xdr:row>37</xdr:row>
                    <xdr:rowOff>285750</xdr:rowOff>
                  </to>
                </anchor>
              </controlPr>
            </control>
          </mc:Choice>
        </mc:AlternateContent>
        <mc:AlternateContent xmlns:mc="http://schemas.openxmlformats.org/markup-compatibility/2006">
          <mc:Choice Requires="x14">
            <control shapeId="161718" r:id="rId7" name="Check Box 7094">
              <controlPr defaultSize="0" autoFill="0" autoLine="0" autoPict="0">
                <anchor moveWithCells="1">
                  <from>
                    <xdr:col>0</xdr:col>
                    <xdr:colOff>38100</xdr:colOff>
                    <xdr:row>39</xdr:row>
                    <xdr:rowOff>19050</xdr:rowOff>
                  </from>
                  <to>
                    <xdr:col>4</xdr:col>
                    <xdr:colOff>66675</xdr:colOff>
                    <xdr:row>39</xdr:row>
                    <xdr:rowOff>266700</xdr:rowOff>
                  </to>
                </anchor>
              </controlPr>
            </control>
          </mc:Choice>
        </mc:AlternateContent>
        <mc:AlternateContent xmlns:mc="http://schemas.openxmlformats.org/markup-compatibility/2006">
          <mc:Choice Requires="x14">
            <control shapeId="161719" r:id="rId8" name="Check Box 7095">
              <controlPr defaultSize="0" autoFill="0" autoLine="0" autoPict="0">
                <anchor moveWithCells="1">
                  <from>
                    <xdr:col>5</xdr:col>
                    <xdr:colOff>38100</xdr:colOff>
                    <xdr:row>39</xdr:row>
                    <xdr:rowOff>38100</xdr:rowOff>
                  </from>
                  <to>
                    <xdr:col>10</xdr:col>
                    <xdr:colOff>38100</xdr:colOff>
                    <xdr:row>39</xdr:row>
                    <xdr:rowOff>285750</xdr:rowOff>
                  </to>
                </anchor>
              </controlPr>
            </control>
          </mc:Choice>
        </mc:AlternateContent>
        <mc:AlternateContent xmlns:mc="http://schemas.openxmlformats.org/markup-compatibility/2006">
          <mc:Choice Requires="x14">
            <control shapeId="161720" r:id="rId9" name="Check Box 7096">
              <controlPr defaultSize="0" autoFill="0" autoLine="0" autoPict="0">
                <anchor moveWithCells="1">
                  <from>
                    <xdr:col>10</xdr:col>
                    <xdr:colOff>76200</xdr:colOff>
                    <xdr:row>39</xdr:row>
                    <xdr:rowOff>47625</xdr:rowOff>
                  </from>
                  <to>
                    <xdr:col>14</xdr:col>
                    <xdr:colOff>47625</xdr:colOff>
                    <xdr:row>39</xdr:row>
                    <xdr:rowOff>295275</xdr:rowOff>
                  </to>
                </anchor>
              </controlPr>
            </control>
          </mc:Choice>
        </mc:AlternateContent>
        <mc:AlternateContent xmlns:mc="http://schemas.openxmlformats.org/markup-compatibility/2006">
          <mc:Choice Requires="x14">
            <control shapeId="161742" r:id="rId10" name="Check Box 7118">
              <controlPr defaultSize="0" autoFill="0" autoLine="0" autoPict="0">
                <anchor moveWithCells="1">
                  <from>
                    <xdr:col>0</xdr:col>
                    <xdr:colOff>123825</xdr:colOff>
                    <xdr:row>43</xdr:row>
                    <xdr:rowOff>304800</xdr:rowOff>
                  </from>
                  <to>
                    <xdr:col>6</xdr:col>
                    <xdr:colOff>66675</xdr:colOff>
                    <xdr:row>44</xdr:row>
                    <xdr:rowOff>304800</xdr:rowOff>
                  </to>
                </anchor>
              </controlPr>
            </control>
          </mc:Choice>
        </mc:AlternateContent>
        <mc:AlternateContent xmlns:mc="http://schemas.openxmlformats.org/markup-compatibility/2006">
          <mc:Choice Requires="x14">
            <control shapeId="161743" r:id="rId11" name="Check Box 7119">
              <controlPr defaultSize="0" autoFill="0" autoLine="0" autoPict="0">
                <anchor moveWithCells="1">
                  <from>
                    <xdr:col>8</xdr:col>
                    <xdr:colOff>209550</xdr:colOff>
                    <xdr:row>43</xdr:row>
                    <xdr:rowOff>285750</xdr:rowOff>
                  </from>
                  <to>
                    <xdr:col>13</xdr:col>
                    <xdr:colOff>38100</xdr:colOff>
                    <xdr:row>44</xdr:row>
                    <xdr:rowOff>304800</xdr:rowOff>
                  </to>
                </anchor>
              </controlPr>
            </control>
          </mc:Choice>
        </mc:AlternateContent>
        <mc:AlternateContent xmlns:mc="http://schemas.openxmlformats.org/markup-compatibility/2006">
          <mc:Choice Requires="x14">
            <control shapeId="161744" r:id="rId12" name="Check Box 7120">
              <controlPr defaultSize="0" autoFill="0" autoLine="0" autoPict="0">
                <anchor moveWithCells="1">
                  <from>
                    <xdr:col>15</xdr:col>
                    <xdr:colOff>38100</xdr:colOff>
                    <xdr:row>44</xdr:row>
                    <xdr:rowOff>0</xdr:rowOff>
                  </from>
                  <to>
                    <xdr:col>20</xdr:col>
                    <xdr:colOff>123825</xdr:colOff>
                    <xdr:row>44</xdr:row>
                    <xdr:rowOff>285750</xdr:rowOff>
                  </to>
                </anchor>
              </controlPr>
            </control>
          </mc:Choice>
        </mc:AlternateContent>
        <mc:AlternateContent xmlns:mc="http://schemas.openxmlformats.org/markup-compatibility/2006">
          <mc:Choice Requires="x14">
            <control shapeId="161745" r:id="rId13" name="Check Box 7121">
              <controlPr defaultSize="0" autoFill="0" autoLine="0" autoPict="0">
                <anchor moveWithCells="1">
                  <from>
                    <xdr:col>23</xdr:col>
                    <xdr:colOff>47625</xdr:colOff>
                    <xdr:row>44</xdr:row>
                    <xdr:rowOff>19050</xdr:rowOff>
                  </from>
                  <to>
                    <xdr:col>27</xdr:col>
                    <xdr:colOff>76200</xdr:colOff>
                    <xdr:row>44</xdr:row>
                    <xdr:rowOff>285750</xdr:rowOff>
                  </to>
                </anchor>
              </controlPr>
            </control>
          </mc:Choice>
        </mc:AlternateContent>
        <mc:AlternateContent xmlns:mc="http://schemas.openxmlformats.org/markup-compatibility/2006">
          <mc:Choice Requires="x14">
            <control shapeId="161746" r:id="rId14" name="Check Box 7122">
              <controlPr defaultSize="0" autoFill="0" autoLine="0" autoPict="0">
                <anchor moveWithCells="1">
                  <from>
                    <xdr:col>29</xdr:col>
                    <xdr:colOff>190500</xdr:colOff>
                    <xdr:row>43</xdr:row>
                    <xdr:rowOff>304800</xdr:rowOff>
                  </from>
                  <to>
                    <xdr:col>34</xdr:col>
                    <xdr:colOff>9525</xdr:colOff>
                    <xdr:row>44</xdr:row>
                    <xdr:rowOff>323850</xdr:rowOff>
                  </to>
                </anchor>
              </controlPr>
            </control>
          </mc:Choice>
        </mc:AlternateContent>
        <mc:AlternateContent xmlns:mc="http://schemas.openxmlformats.org/markup-compatibility/2006">
          <mc:Choice Requires="x14">
            <control shapeId="161757" r:id="rId15" name="Check Box 7133">
              <controlPr defaultSize="0" autoFill="0" autoLine="0" autoPict="0">
                <anchor moveWithCells="1">
                  <from>
                    <xdr:col>0</xdr:col>
                    <xdr:colOff>0</xdr:colOff>
                    <xdr:row>23</xdr:row>
                    <xdr:rowOff>180975</xdr:rowOff>
                  </from>
                  <to>
                    <xdr:col>8</xdr:col>
                    <xdr:colOff>171450</xdr:colOff>
                    <xdr:row>25</xdr:row>
                    <xdr:rowOff>47625</xdr:rowOff>
                  </to>
                </anchor>
              </controlPr>
            </control>
          </mc:Choice>
        </mc:AlternateContent>
        <mc:AlternateContent xmlns:mc="http://schemas.openxmlformats.org/markup-compatibility/2006">
          <mc:Choice Requires="x14">
            <control shapeId="161758" r:id="rId16" name="Check Box 7134">
              <controlPr defaultSize="0" autoFill="0" autoLine="0" autoPict="0">
                <anchor moveWithCells="1">
                  <from>
                    <xdr:col>11</xdr:col>
                    <xdr:colOff>0</xdr:colOff>
                    <xdr:row>24</xdr:row>
                    <xdr:rowOff>76200</xdr:rowOff>
                  </from>
                  <to>
                    <xdr:col>19</xdr:col>
                    <xdr:colOff>38100</xdr:colOff>
                    <xdr:row>24</xdr:row>
                    <xdr:rowOff>323850</xdr:rowOff>
                  </to>
                </anchor>
              </controlPr>
            </control>
          </mc:Choice>
        </mc:AlternateContent>
        <mc:AlternateContent xmlns:mc="http://schemas.openxmlformats.org/markup-compatibility/2006">
          <mc:Choice Requires="x14">
            <control shapeId="161759" r:id="rId17" name="Check Box 7135">
              <controlPr defaultSize="0" autoFill="0" autoLine="0" autoPict="0">
                <anchor moveWithCells="1">
                  <from>
                    <xdr:col>20</xdr:col>
                    <xdr:colOff>114300</xdr:colOff>
                    <xdr:row>24</xdr:row>
                    <xdr:rowOff>9525</xdr:rowOff>
                  </from>
                  <to>
                    <xdr:col>28</xdr:col>
                    <xdr:colOff>47625</xdr:colOff>
                    <xdr:row>24</xdr:row>
                    <xdr:rowOff>352425</xdr:rowOff>
                  </to>
                </anchor>
              </controlPr>
            </control>
          </mc:Choice>
        </mc:AlternateContent>
        <mc:AlternateContent xmlns:mc="http://schemas.openxmlformats.org/markup-compatibility/2006">
          <mc:Choice Requires="x14">
            <control shapeId="161760" r:id="rId18" name="Check Box 7136">
              <controlPr defaultSize="0" autoFill="0" autoLine="0" autoPict="0">
                <anchor moveWithCells="1">
                  <from>
                    <xdr:col>0</xdr:col>
                    <xdr:colOff>28575</xdr:colOff>
                    <xdr:row>26</xdr:row>
                    <xdr:rowOff>9525</xdr:rowOff>
                  </from>
                  <to>
                    <xdr:col>4</xdr:col>
                    <xdr:colOff>28575</xdr:colOff>
                    <xdr:row>26</xdr:row>
                    <xdr:rowOff>304800</xdr:rowOff>
                  </to>
                </anchor>
              </controlPr>
            </control>
          </mc:Choice>
        </mc:AlternateContent>
        <mc:AlternateContent xmlns:mc="http://schemas.openxmlformats.org/markup-compatibility/2006">
          <mc:Choice Requires="x14">
            <control shapeId="161761" r:id="rId19" name="Check Box 7137">
              <controlPr defaultSize="0" autoFill="0" autoLine="0" autoPict="0">
                <anchor moveWithCells="1">
                  <from>
                    <xdr:col>5</xdr:col>
                    <xdr:colOff>0</xdr:colOff>
                    <xdr:row>25</xdr:row>
                    <xdr:rowOff>333375</xdr:rowOff>
                  </from>
                  <to>
                    <xdr:col>12</xdr:col>
                    <xdr:colOff>171450</xdr:colOff>
                    <xdr:row>26</xdr:row>
                    <xdr:rowOff>323850</xdr:rowOff>
                  </to>
                </anchor>
              </controlPr>
            </control>
          </mc:Choice>
        </mc:AlternateContent>
        <mc:AlternateContent xmlns:mc="http://schemas.openxmlformats.org/markup-compatibility/2006">
          <mc:Choice Requires="x14">
            <control shapeId="161768" r:id="rId20" name="Check Box 7144">
              <controlPr defaultSize="0" autoFill="0" autoLine="0" autoPict="0">
                <anchor moveWithCells="1">
                  <from>
                    <xdr:col>29</xdr:col>
                    <xdr:colOff>114300</xdr:colOff>
                    <xdr:row>24</xdr:row>
                    <xdr:rowOff>66675</xdr:rowOff>
                  </from>
                  <to>
                    <xdr:col>39</xdr:col>
                    <xdr:colOff>76200</xdr:colOff>
                    <xdr:row>24</xdr:row>
                    <xdr:rowOff>314325</xdr:rowOff>
                  </to>
                </anchor>
              </controlPr>
            </control>
          </mc:Choice>
        </mc:AlternateContent>
        <mc:AlternateContent xmlns:mc="http://schemas.openxmlformats.org/markup-compatibility/2006">
          <mc:Choice Requires="x14">
            <control shapeId="161769" r:id="rId21" name="Check Box 7145">
              <controlPr defaultSize="0" autoFill="0" autoLine="0" autoPict="0">
                <anchor moveWithCells="1">
                  <from>
                    <xdr:col>0</xdr:col>
                    <xdr:colOff>0</xdr:colOff>
                    <xdr:row>22</xdr:row>
                    <xdr:rowOff>9525</xdr:rowOff>
                  </from>
                  <to>
                    <xdr:col>4</xdr:col>
                    <xdr:colOff>38100</xdr:colOff>
                    <xdr:row>23</xdr:row>
                    <xdr:rowOff>19050</xdr:rowOff>
                  </to>
                </anchor>
              </controlPr>
            </control>
          </mc:Choice>
        </mc:AlternateContent>
        <mc:AlternateContent xmlns:mc="http://schemas.openxmlformats.org/markup-compatibility/2006">
          <mc:Choice Requires="x14">
            <control shapeId="161770" r:id="rId22" name="Check Box 7146">
              <controlPr defaultSize="0" autoFill="0" autoLine="0" autoPict="0">
                <anchor moveWithCells="1">
                  <from>
                    <xdr:col>10</xdr:col>
                    <xdr:colOff>95250</xdr:colOff>
                    <xdr:row>21</xdr:row>
                    <xdr:rowOff>257175</xdr:rowOff>
                  </from>
                  <to>
                    <xdr:col>20</xdr:col>
                    <xdr:colOff>28575</xdr:colOff>
                    <xdr:row>23</xdr:row>
                    <xdr:rowOff>28575</xdr:rowOff>
                  </to>
                </anchor>
              </controlPr>
            </control>
          </mc:Choice>
        </mc:AlternateContent>
        <mc:AlternateContent xmlns:mc="http://schemas.openxmlformats.org/markup-compatibility/2006">
          <mc:Choice Requires="x14">
            <control shapeId="161771" r:id="rId23" name="Check Box 7147">
              <controlPr defaultSize="0" autoFill="0" autoLine="0" autoPict="0">
                <anchor moveWithCells="1">
                  <from>
                    <xdr:col>20</xdr:col>
                    <xdr:colOff>123825</xdr:colOff>
                    <xdr:row>21</xdr:row>
                    <xdr:rowOff>257175</xdr:rowOff>
                  </from>
                  <to>
                    <xdr:col>24</xdr:col>
                    <xdr:colOff>9525</xdr:colOff>
                    <xdr:row>23</xdr:row>
                    <xdr:rowOff>19050</xdr:rowOff>
                  </to>
                </anchor>
              </controlPr>
            </control>
          </mc:Choice>
        </mc:AlternateContent>
        <mc:AlternateContent xmlns:mc="http://schemas.openxmlformats.org/markup-compatibility/2006">
          <mc:Choice Requires="x14">
            <control shapeId="161773" r:id="rId24" name="Check Box 7149">
              <controlPr defaultSize="0" autoFill="0" autoLine="0" autoPict="0">
                <anchor moveWithCells="1">
                  <from>
                    <xdr:col>29</xdr:col>
                    <xdr:colOff>104775</xdr:colOff>
                    <xdr:row>21</xdr:row>
                    <xdr:rowOff>238125</xdr:rowOff>
                  </from>
                  <to>
                    <xdr:col>33</xdr:col>
                    <xdr:colOff>152400</xdr:colOff>
                    <xdr:row>23</xdr:row>
                    <xdr:rowOff>66675</xdr:rowOff>
                  </to>
                </anchor>
              </controlPr>
            </control>
          </mc:Choice>
        </mc:AlternateContent>
        <mc:AlternateContent xmlns:mc="http://schemas.openxmlformats.org/markup-compatibility/2006">
          <mc:Choice Requires="x14">
            <control shapeId="161774" r:id="rId25" name="Check Box 7150">
              <controlPr defaultSize="0" autoFill="0" autoLine="0" autoPict="0">
                <anchor moveWithCells="1">
                  <from>
                    <xdr:col>0</xdr:col>
                    <xdr:colOff>0</xdr:colOff>
                    <xdr:row>23</xdr:row>
                    <xdr:rowOff>0</xdr:rowOff>
                  </from>
                  <to>
                    <xdr:col>3</xdr:col>
                    <xdr:colOff>76200</xdr:colOff>
                    <xdr:row>24</xdr:row>
                    <xdr:rowOff>28575</xdr:rowOff>
                  </to>
                </anchor>
              </controlPr>
            </control>
          </mc:Choice>
        </mc:AlternateContent>
        <mc:AlternateContent xmlns:mc="http://schemas.openxmlformats.org/markup-compatibility/2006">
          <mc:Choice Requires="x14">
            <control shapeId="161775" r:id="rId26" name="Check Box 7151">
              <controlPr defaultSize="0" autoFill="0" autoLine="0" autoPict="0">
                <anchor moveWithCells="1">
                  <from>
                    <xdr:col>11</xdr:col>
                    <xdr:colOff>0</xdr:colOff>
                    <xdr:row>22</xdr:row>
                    <xdr:rowOff>190500</xdr:rowOff>
                  </from>
                  <to>
                    <xdr:col>13</xdr:col>
                    <xdr:colOff>190500</xdr:colOff>
                    <xdr:row>24</xdr:row>
                    <xdr:rowOff>47625</xdr:rowOff>
                  </to>
                </anchor>
              </controlPr>
            </control>
          </mc:Choice>
        </mc:AlternateContent>
        <mc:AlternateContent xmlns:mc="http://schemas.openxmlformats.org/markup-compatibility/2006">
          <mc:Choice Requires="x14">
            <control shapeId="161776" r:id="rId27" name="Check Box 7152">
              <controlPr defaultSize="0" autoFill="0" autoLine="0" autoPict="0">
                <anchor moveWithCells="1">
                  <from>
                    <xdr:col>20</xdr:col>
                    <xdr:colOff>114300</xdr:colOff>
                    <xdr:row>22</xdr:row>
                    <xdr:rowOff>228600</xdr:rowOff>
                  </from>
                  <to>
                    <xdr:col>23</xdr:col>
                    <xdr:colOff>171450</xdr:colOff>
                    <xdr:row>24</xdr:row>
                    <xdr:rowOff>19050</xdr:rowOff>
                  </to>
                </anchor>
              </controlPr>
            </control>
          </mc:Choice>
        </mc:AlternateContent>
        <mc:AlternateContent xmlns:mc="http://schemas.openxmlformats.org/markup-compatibility/2006">
          <mc:Choice Requires="x14">
            <control shapeId="161777" r:id="rId28" name="Check Box 7153">
              <controlPr defaultSize="0" autoFill="0" autoLine="0" autoPict="0">
                <anchor moveWithCells="1">
                  <from>
                    <xdr:col>29</xdr:col>
                    <xdr:colOff>114300</xdr:colOff>
                    <xdr:row>22</xdr:row>
                    <xdr:rowOff>190500</xdr:rowOff>
                  </from>
                  <to>
                    <xdr:col>34</xdr:col>
                    <xdr:colOff>152400</xdr:colOff>
                    <xdr:row>24</xdr:row>
                    <xdr:rowOff>57150</xdr:rowOff>
                  </to>
                </anchor>
              </controlPr>
            </control>
          </mc:Choice>
        </mc:AlternateContent>
        <mc:AlternateContent xmlns:mc="http://schemas.openxmlformats.org/markup-compatibility/2006">
          <mc:Choice Requires="x14">
            <control shapeId="161778" r:id="rId29" name="Check Box 7154">
              <controlPr defaultSize="0" autoFill="0" autoLine="0" autoPict="0">
                <anchor moveWithCells="1">
                  <from>
                    <xdr:col>0</xdr:col>
                    <xdr:colOff>85725</xdr:colOff>
                    <xdr:row>19</xdr:row>
                    <xdr:rowOff>200025</xdr:rowOff>
                  </from>
                  <to>
                    <xdr:col>4</xdr:col>
                    <xdr:colOff>104775</xdr:colOff>
                    <xdr:row>21</xdr:row>
                    <xdr:rowOff>0</xdr:rowOff>
                  </to>
                </anchor>
              </controlPr>
            </control>
          </mc:Choice>
        </mc:AlternateContent>
        <mc:AlternateContent xmlns:mc="http://schemas.openxmlformats.org/markup-compatibility/2006">
          <mc:Choice Requires="x14">
            <control shapeId="161779" r:id="rId30" name="Check Box 7155">
              <controlPr defaultSize="0" autoFill="0" autoLine="0" autoPict="0">
                <anchor moveWithCells="1">
                  <from>
                    <xdr:col>8</xdr:col>
                    <xdr:colOff>114300</xdr:colOff>
                    <xdr:row>20</xdr:row>
                    <xdr:rowOff>0</xdr:rowOff>
                  </from>
                  <to>
                    <xdr:col>12</xdr:col>
                    <xdr:colOff>38100</xdr:colOff>
                    <xdr:row>21</xdr:row>
                    <xdr:rowOff>9525</xdr:rowOff>
                  </to>
                </anchor>
              </controlPr>
            </control>
          </mc:Choice>
        </mc:AlternateContent>
        <mc:AlternateContent xmlns:mc="http://schemas.openxmlformats.org/markup-compatibility/2006">
          <mc:Choice Requires="x14">
            <control shapeId="161780" r:id="rId31" name="Check Box 7156">
              <controlPr defaultSize="0" autoFill="0" autoLine="0" autoPict="0">
                <anchor moveWithCells="1">
                  <from>
                    <xdr:col>16</xdr:col>
                    <xdr:colOff>114300</xdr:colOff>
                    <xdr:row>19</xdr:row>
                    <xdr:rowOff>180975</xdr:rowOff>
                  </from>
                  <to>
                    <xdr:col>19</xdr:col>
                    <xdr:colOff>38100</xdr:colOff>
                    <xdr:row>21</xdr:row>
                    <xdr:rowOff>9525</xdr:rowOff>
                  </to>
                </anchor>
              </controlPr>
            </control>
          </mc:Choice>
        </mc:AlternateContent>
        <mc:AlternateContent xmlns:mc="http://schemas.openxmlformats.org/markup-compatibility/2006">
          <mc:Choice Requires="x14">
            <control shapeId="161781" r:id="rId32" name="Check Box 7157">
              <controlPr defaultSize="0" autoFill="0" autoLine="0" autoPict="0">
                <anchor moveWithCells="1">
                  <from>
                    <xdr:col>24</xdr:col>
                    <xdr:colOff>76200</xdr:colOff>
                    <xdr:row>19</xdr:row>
                    <xdr:rowOff>161925</xdr:rowOff>
                  </from>
                  <to>
                    <xdr:col>29</xdr:col>
                    <xdr:colOff>47625</xdr:colOff>
                    <xdr:row>21</xdr:row>
                    <xdr:rowOff>38100</xdr:rowOff>
                  </to>
                </anchor>
              </controlPr>
            </control>
          </mc:Choice>
        </mc:AlternateContent>
        <mc:AlternateContent xmlns:mc="http://schemas.openxmlformats.org/markup-compatibility/2006">
          <mc:Choice Requires="x14">
            <control shapeId="161782" r:id="rId33" name="Check Box 7158">
              <controlPr defaultSize="0" autoFill="0" autoLine="0" autoPict="0">
                <anchor moveWithCells="1">
                  <from>
                    <xdr:col>32</xdr:col>
                    <xdr:colOff>85725</xdr:colOff>
                    <xdr:row>19</xdr:row>
                    <xdr:rowOff>123825</xdr:rowOff>
                  </from>
                  <to>
                    <xdr:col>37</xdr:col>
                    <xdr:colOff>85725</xdr:colOff>
                    <xdr:row>21</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546</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532</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78</v>
      </c>
      <c r="O51" s="44" t="s">
        <v>459</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286</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314</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11</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278</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imeMode="fullAlpha" allowBlank="1" showInputMessage="1" showErrorMessage="1" sqref="A47" xr:uid="{00000000-0002-0000-0900-000000000000}"/>
    <dataValidation imeMode="halfAlpha" allowBlank="1" showInputMessage="1" showErrorMessage="1" sqref="A8:AA8 A49 AC16 AC23:AL23 AF10:AL14 A39:AN40 A45:AN45 AC18 A32:AN33 AC21:AL21" xr:uid="{00000000-0002-0000-0900-000001000000}"/>
    <dataValidation type="list" allowBlank="1" showInputMessage="1" showErrorMessage="1" sqref="AM14:AN14" xr:uid="{00000000-0002-0000-0900-000002000000}">
      <formula1>$D$52:$D$57</formula1>
    </dataValidation>
    <dataValidation type="list" allowBlank="1" showInputMessage="1" showErrorMessage="1" sqref="AM16:AN16" xr:uid="{00000000-0002-0000-0900-000003000000}">
      <formula1>$G$52:$G$60</formula1>
    </dataValidation>
    <dataValidation type="list" allowBlank="1" showInputMessage="1" showErrorMessage="1" sqref="AM10:AN12" xr:uid="{00000000-0002-0000-0900-000004000000}">
      <formula1>$B$52:$B$54</formula1>
    </dataValidation>
    <dataValidation type="list" allowBlank="1" showInputMessage="1" showErrorMessage="1" sqref="AM13:AN13" xr:uid="{00000000-0002-0000-0900-000005000000}">
      <formula1>$C$52:$C$55</formula1>
    </dataValidation>
    <dataValidation type="list" allowBlank="1" showInputMessage="1" showErrorMessage="1" sqref="AM18:AN18" xr:uid="{00000000-0002-0000-0900-000006000000}">
      <formula1>$H$52:$H$60</formula1>
    </dataValidation>
    <dataValidation type="textLength" operator="lessThanOrEqual" allowBlank="1" showInputMessage="1" showErrorMessage="1" sqref="A36:AN37" xr:uid="{00000000-0002-0000-0900-000007000000}">
      <formula1>100</formula1>
    </dataValidation>
    <dataValidation type="list" allowBlank="1" showInputMessage="1" showErrorMessage="1" sqref="AC5:AN8" xr:uid="{00000000-0002-0000-0900-000008000000}">
      <formula1>$A$52:$A$66</formula1>
    </dataValidation>
    <dataValidation type="list" allowBlank="1" showInputMessage="1" showErrorMessage="1" sqref="Y47:AB47 AL47:AN47" xr:uid="{00000000-0002-0000-0900-000009000000}">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1185"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21186"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BG69"/>
  <sheetViews>
    <sheetView showGridLines="0" showZeros="0" view="pageBreakPreview" topLeftCell="A31"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547</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533</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78</v>
      </c>
      <c r="O51" s="44" t="s">
        <v>459</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286</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314</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11</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278</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xr:uid="{00000000-0002-0000-0A00-000000000000}">
      <formula1>$O$52:$O$55</formula1>
    </dataValidation>
    <dataValidation type="list" allowBlank="1" showInputMessage="1" showErrorMessage="1" sqref="AC5:AN8" xr:uid="{00000000-0002-0000-0A00-000001000000}">
      <formula1>$A$52:$A$66</formula1>
    </dataValidation>
    <dataValidation type="textLength" operator="lessThanOrEqual" allowBlank="1" showInputMessage="1" showErrorMessage="1" sqref="A36:AN37" xr:uid="{00000000-0002-0000-0A00-000002000000}">
      <formula1>100</formula1>
    </dataValidation>
    <dataValidation type="list" allowBlank="1" showInputMessage="1" showErrorMessage="1" sqref="AM18:AN18" xr:uid="{00000000-0002-0000-0A00-000003000000}">
      <formula1>$H$52:$H$60</formula1>
    </dataValidation>
    <dataValidation type="list" allowBlank="1" showInputMessage="1" showErrorMessage="1" sqref="AM13:AN13" xr:uid="{00000000-0002-0000-0A00-000004000000}">
      <formula1>$C$52:$C$55</formula1>
    </dataValidation>
    <dataValidation type="list" allowBlank="1" showInputMessage="1" showErrorMessage="1" sqref="AM10:AN12" xr:uid="{00000000-0002-0000-0A00-000005000000}">
      <formula1>$B$52:$B$54</formula1>
    </dataValidation>
    <dataValidation type="list" allowBlank="1" showInputMessage="1" showErrorMessage="1" sqref="AM16:AN16" xr:uid="{00000000-0002-0000-0A00-000006000000}">
      <formula1>$G$52:$G$60</formula1>
    </dataValidation>
    <dataValidation type="list" allowBlank="1" showInputMessage="1" showErrorMessage="1" sqref="AM14:AN14" xr:uid="{00000000-0002-0000-0A00-000007000000}">
      <formula1>$D$52:$D$57</formula1>
    </dataValidation>
    <dataValidation imeMode="halfAlpha" allowBlank="1" showInputMessage="1" showErrorMessage="1" sqref="A8:AA8 A49 AC16 AC23:AL23 AF10:AL14 A39:AN40 A45:AN45 AC18 A32:AN33 AC21:AL21" xr:uid="{00000000-0002-0000-0A00-000008000000}"/>
    <dataValidation imeMode="fullAlpha" allowBlank="1" showInputMessage="1" showErrorMessage="1" sqref="A47" xr:uid="{00000000-0002-0000-0A00-000009000000}"/>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2209"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22210"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0" tint="-0.249977111117893"/>
  </sheetPr>
  <dimension ref="A1:BL35"/>
  <sheetViews>
    <sheetView showGridLines="0" showZeros="0" view="pageLayout" topLeftCell="A20" zoomScaleNormal="100" zoomScaleSheetLayoutView="100" workbookViewId="0">
      <selection activeCell="AN14" sqref="AN14"/>
    </sheetView>
  </sheetViews>
  <sheetFormatPr defaultColWidth="9" defaultRowHeight="18.75"/>
  <cols>
    <col min="1" max="10" width="2.25" style="1" customWidth="1"/>
    <col min="11" max="11" width="2.125" style="1" customWidth="1"/>
    <col min="12" max="19" width="2.25" style="1" customWidth="1"/>
    <col min="20" max="20" width="1.875" style="1" customWidth="1"/>
    <col min="21" max="38" width="2.25" style="1" customWidth="1"/>
    <col min="39" max="39" width="7.5" style="1" customWidth="1"/>
    <col min="40" max="40" width="56.75" style="31" customWidth="1"/>
    <col min="41" max="52" width="2.25" style="1" customWidth="1"/>
    <col min="53" max="16384" width="9" style="1"/>
  </cols>
  <sheetData>
    <row r="1" spans="1:64" ht="31.5" hidden="1" customHeight="1">
      <c r="A1" s="389" t="s">
        <v>329</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row>
    <row r="2" spans="1:64" ht="37.5" customHeight="1">
      <c r="A2" s="390" t="s">
        <v>351</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92" t="s">
        <v>276</v>
      </c>
    </row>
    <row r="3" spans="1:64" ht="25.5" customHeight="1">
      <c r="A3" s="16" t="s">
        <v>26</v>
      </c>
      <c r="B3" s="16"/>
      <c r="C3" s="398">
        <f>'企業情報(手入力)'!P8</f>
        <v>0</v>
      </c>
      <c r="D3" s="398"/>
      <c r="E3" s="16"/>
      <c r="F3" s="16"/>
      <c r="G3" s="16"/>
      <c r="H3" s="16"/>
      <c r="I3" s="16"/>
      <c r="J3" s="16"/>
      <c r="K3" s="16"/>
      <c r="L3" s="16"/>
      <c r="M3" s="16"/>
      <c r="N3" s="16"/>
      <c r="O3" s="16"/>
      <c r="P3" s="17"/>
      <c r="Q3" s="17"/>
      <c r="R3" s="17"/>
      <c r="S3" s="17"/>
      <c r="T3" s="17"/>
      <c r="U3" s="17"/>
      <c r="V3" s="17"/>
      <c r="W3" s="17"/>
      <c r="X3" s="17"/>
      <c r="Y3" s="17"/>
      <c r="Z3" s="432"/>
      <c r="AA3" s="432"/>
      <c r="AB3" s="432"/>
      <c r="AC3" s="432"/>
      <c r="AD3" s="432"/>
      <c r="AE3" s="432"/>
      <c r="AF3" s="432"/>
      <c r="AG3" s="432"/>
      <c r="AH3" s="432"/>
      <c r="AI3" s="432"/>
      <c r="AJ3" s="432"/>
      <c r="AK3" s="432"/>
      <c r="AL3" s="432"/>
      <c r="AM3" s="432"/>
      <c r="AN3" s="61"/>
    </row>
    <row r="4" spans="1:64" ht="67.5" customHeight="1">
      <c r="A4" s="434"/>
      <c r="B4" s="434"/>
      <c r="C4" s="434"/>
      <c r="D4" s="434"/>
      <c r="E4" s="434"/>
      <c r="F4" s="434"/>
      <c r="G4" s="434"/>
      <c r="H4" s="47">
        <f>'企業情報(手入力)'!Y12</f>
        <v>0</v>
      </c>
      <c r="I4" s="47"/>
      <c r="J4" s="47"/>
      <c r="K4" s="47"/>
      <c r="L4" s="47"/>
      <c r="M4" s="47"/>
      <c r="N4" s="47"/>
      <c r="O4" s="47"/>
      <c r="P4" s="47"/>
      <c r="Q4" s="47"/>
      <c r="R4" s="47"/>
      <c r="S4" s="47"/>
      <c r="T4" s="47"/>
      <c r="U4" s="47"/>
      <c r="V4" s="47"/>
      <c r="W4" s="47"/>
      <c r="X4" s="17"/>
      <c r="Y4" s="17"/>
      <c r="Z4" s="432"/>
      <c r="AA4" s="432"/>
      <c r="AB4" s="432"/>
      <c r="AC4" s="432"/>
      <c r="AD4" s="432"/>
      <c r="AE4" s="432"/>
      <c r="AF4" s="432"/>
      <c r="AG4" s="432"/>
      <c r="AH4" s="432"/>
      <c r="AI4" s="432"/>
      <c r="AJ4" s="432"/>
      <c r="AK4" s="432"/>
      <c r="AL4" s="432"/>
      <c r="AM4" s="432"/>
    </row>
    <row r="5" spans="1:64" ht="16.5" customHeight="1">
      <c r="A5" s="47"/>
      <c r="B5" s="47"/>
      <c r="C5" s="47"/>
      <c r="D5" s="47"/>
      <c r="E5" s="47"/>
      <c r="F5" s="47"/>
      <c r="G5" s="47"/>
      <c r="H5" s="47"/>
      <c r="I5" s="47"/>
      <c r="J5" s="47"/>
      <c r="K5" s="47"/>
      <c r="L5" s="47"/>
      <c r="M5" s="47"/>
      <c r="N5" s="47"/>
      <c r="O5" s="47"/>
      <c r="P5" s="47"/>
      <c r="Q5" s="47"/>
      <c r="R5" s="47"/>
      <c r="S5" s="47"/>
      <c r="T5" s="47"/>
      <c r="U5" s="47"/>
      <c r="V5" s="47"/>
      <c r="W5" s="47"/>
      <c r="X5" s="50"/>
      <c r="Y5" s="50"/>
      <c r="Z5" s="433"/>
      <c r="AA5" s="433"/>
      <c r="AB5" s="433"/>
      <c r="AC5" s="433"/>
      <c r="AD5" s="433"/>
      <c r="AE5" s="433"/>
      <c r="AF5" s="433"/>
      <c r="AG5" s="433"/>
      <c r="AH5" s="433"/>
      <c r="AI5" s="433"/>
      <c r="AJ5" s="433"/>
      <c r="AK5" s="433"/>
      <c r="AL5" s="433"/>
      <c r="AM5" s="433"/>
    </row>
    <row r="6" spans="1:64" ht="14.25" customHeight="1">
      <c r="A6" s="394" t="s">
        <v>30</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5"/>
    </row>
    <row r="7" spans="1:64" ht="22.5" customHeight="1">
      <c r="A7" s="396">
        <f>'企業情報(手入力)'!L17</f>
        <v>0</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7"/>
    </row>
    <row r="8" spans="1:64" ht="18" customHeight="1">
      <c r="A8" s="435" t="s">
        <v>31</v>
      </c>
      <c r="B8" s="436"/>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7"/>
    </row>
    <row r="9" spans="1:64" s="14" customFormat="1" ht="22.5" customHeight="1">
      <c r="A9" s="438">
        <f>'企業情報(手入力)'!H18</f>
        <v>0</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40"/>
      <c r="AN9" s="5"/>
    </row>
    <row r="10" spans="1:64" ht="18" customHeight="1">
      <c r="A10" s="441" t="s">
        <v>475</v>
      </c>
      <c r="B10" s="442"/>
      <c r="C10" s="442"/>
      <c r="D10" s="442"/>
      <c r="E10" s="442"/>
      <c r="F10" s="443"/>
      <c r="G10" s="435" t="s">
        <v>419</v>
      </c>
      <c r="H10" s="436"/>
      <c r="I10" s="436"/>
      <c r="J10" s="436"/>
      <c r="K10" s="436"/>
      <c r="L10" s="436"/>
      <c r="M10" s="436"/>
      <c r="N10" s="436"/>
      <c r="O10" s="436"/>
      <c r="P10" s="436"/>
      <c r="Q10" s="436"/>
      <c r="R10" s="436"/>
      <c r="S10" s="436"/>
      <c r="T10" s="436"/>
      <c r="U10" s="436"/>
      <c r="V10" s="436"/>
      <c r="W10" s="444"/>
      <c r="X10" s="435" t="s">
        <v>476</v>
      </c>
      <c r="Y10" s="436"/>
      <c r="Z10" s="436"/>
      <c r="AA10" s="436"/>
      <c r="AB10" s="436"/>
      <c r="AC10" s="436"/>
      <c r="AD10" s="436"/>
      <c r="AE10" s="436"/>
      <c r="AF10" s="436"/>
      <c r="AG10" s="436"/>
      <c r="AH10" s="436"/>
      <c r="AI10" s="436"/>
      <c r="AJ10" s="436"/>
      <c r="AK10" s="436"/>
      <c r="AL10" s="436"/>
      <c r="AM10" s="437"/>
    </row>
    <row r="11" spans="1:64" ht="18.75" customHeight="1">
      <c r="A11" s="406">
        <f>'企業情報(手入力)'!H19</f>
        <v>0</v>
      </c>
      <c r="B11" s="407"/>
      <c r="C11" s="407"/>
      <c r="D11" s="407"/>
      <c r="E11" s="407"/>
      <c r="F11" s="408"/>
      <c r="G11" s="409" t="str">
        <f>IF(ISNA(VLOOKUP('企業情報(手入力)'!S19,品種・品目,2,FALSE)),"",VLOOKUP('企業情報(手入力)'!S19,品種・品目,2,FALSE))</f>
        <v/>
      </c>
      <c r="H11" s="410"/>
      <c r="I11" s="410"/>
      <c r="J11" s="410"/>
      <c r="K11" s="410"/>
      <c r="L11" s="410"/>
      <c r="M11" s="410"/>
      <c r="N11" s="410"/>
      <c r="O11" s="410"/>
      <c r="P11" s="410"/>
      <c r="Q11" s="410"/>
      <c r="R11" s="410"/>
      <c r="S11" s="410"/>
      <c r="T11" s="410"/>
      <c r="U11" s="410"/>
      <c r="V11" s="410"/>
      <c r="W11" s="411"/>
      <c r="X11" s="412" t="str">
        <f>IF(ISNA(VLOOKUP('企業情報(手入力)'!AF19,品種・品目,2,FALSE)),"",VLOOKUP('企業情報(手入力)'!AF19,品種・品目,2,FALSE))</f>
        <v/>
      </c>
      <c r="Y11" s="413"/>
      <c r="Z11" s="413"/>
      <c r="AA11" s="413"/>
      <c r="AB11" s="413"/>
      <c r="AC11" s="413"/>
      <c r="AD11" s="413"/>
      <c r="AE11" s="413"/>
      <c r="AF11" s="413"/>
      <c r="AG11" s="413"/>
      <c r="AH11" s="413"/>
      <c r="AI11" s="413"/>
      <c r="AJ11" s="413"/>
      <c r="AK11" s="413"/>
      <c r="AL11" s="413"/>
      <c r="AM11" s="414"/>
      <c r="BL11" s="1" t="s">
        <v>337</v>
      </c>
    </row>
    <row r="12" spans="1:64" s="8" customFormat="1" ht="16.5">
      <c r="A12" s="418" t="s">
        <v>477</v>
      </c>
      <c r="B12" s="418"/>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39"/>
    </row>
    <row r="13" spans="1:64" s="19" customFormat="1" ht="18" customHeight="1">
      <c r="A13" s="18" t="b">
        <f>'企業情報(手入力)'!AP21</f>
        <v>0</v>
      </c>
      <c r="B13" s="33" t="str">
        <f>IF(A13,"●","")</f>
        <v/>
      </c>
      <c r="C13" s="405" t="s">
        <v>27</v>
      </c>
      <c r="D13" s="403"/>
      <c r="E13" s="403"/>
      <c r="F13" s="403"/>
      <c r="G13" s="404"/>
      <c r="H13" s="18" t="b">
        <f>'企業情報(手入力)'!AQ21</f>
        <v>0</v>
      </c>
      <c r="I13" s="33" t="str">
        <f>IF(H13,"●","")</f>
        <v/>
      </c>
      <c r="J13" s="358" t="s">
        <v>46</v>
      </c>
      <c r="K13" s="403"/>
      <c r="L13" s="403"/>
      <c r="M13" s="403"/>
      <c r="N13" s="404"/>
      <c r="O13" s="18" t="b">
        <f>'企業情報(手入力)'!AR21</f>
        <v>0</v>
      </c>
      <c r="P13" s="33" t="str">
        <f>IF(O13,"●","")</f>
        <v/>
      </c>
      <c r="Q13" s="405" t="s">
        <v>28</v>
      </c>
      <c r="R13" s="403"/>
      <c r="S13" s="403"/>
      <c r="T13" s="403"/>
      <c r="U13" s="404"/>
      <c r="V13" s="18" t="b">
        <f>'企業情報(手入力)'!AS21</f>
        <v>0</v>
      </c>
      <c r="W13" s="33" t="str">
        <f>IF(V13,"●","")</f>
        <v/>
      </c>
      <c r="X13" s="405" t="s">
        <v>29</v>
      </c>
      <c r="Y13" s="403"/>
      <c r="Z13" s="403"/>
      <c r="AA13" s="403"/>
      <c r="AB13" s="403"/>
      <c r="AC13" s="404"/>
      <c r="AD13" s="18" t="b">
        <f>'企業情報(手入力)'!AT21</f>
        <v>0</v>
      </c>
      <c r="AE13" s="33" t="str">
        <f>IF(AD13,"●","")</f>
        <v/>
      </c>
      <c r="AF13" s="402" t="s">
        <v>522</v>
      </c>
      <c r="AG13" s="403"/>
      <c r="AH13" s="403"/>
      <c r="AI13" s="403"/>
      <c r="AJ13" s="403"/>
      <c r="AK13" s="403"/>
      <c r="AL13" s="403"/>
      <c r="AM13" s="404"/>
      <c r="AN13" s="40"/>
    </row>
    <row r="14" spans="1:64" s="9" customFormat="1" ht="16.5" customHeight="1">
      <c r="A14" s="399" t="s">
        <v>484</v>
      </c>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1"/>
      <c r="AN14" s="31"/>
    </row>
    <row r="15" spans="1:64" s="13" customFormat="1" ht="56.25" customHeight="1">
      <c r="A15" s="12" t="b">
        <f>'企業情報(手入力)'!AP23</f>
        <v>0</v>
      </c>
      <c r="B15" s="20" t="str">
        <f t="shared" ref="B15:B20" si="0">IF(A15,"●","")</f>
        <v/>
      </c>
      <c r="C15" s="420" t="s">
        <v>507</v>
      </c>
      <c r="D15" s="421"/>
      <c r="E15" s="421"/>
      <c r="F15" s="421"/>
      <c r="G15" s="421"/>
      <c r="H15" s="421"/>
      <c r="I15" s="421"/>
      <c r="J15" s="421"/>
      <c r="K15" s="421"/>
      <c r="L15" s="421"/>
      <c r="M15" s="421"/>
      <c r="N15" s="422"/>
      <c r="O15" s="12" t="b">
        <f>'企業情報(手入力)'!AQ23</f>
        <v>0</v>
      </c>
      <c r="P15" s="75" t="str">
        <f>IF(O15,"●","")</f>
        <v/>
      </c>
      <c r="Q15" s="420" t="s">
        <v>524</v>
      </c>
      <c r="R15" s="421"/>
      <c r="S15" s="421"/>
      <c r="T15" s="421"/>
      <c r="U15" s="421"/>
      <c r="V15" s="421"/>
      <c r="W15" s="421"/>
      <c r="X15" s="421"/>
      <c r="Y15" s="421"/>
      <c r="Z15" s="421"/>
      <c r="AA15" s="421"/>
      <c r="AB15" s="422"/>
      <c r="AC15" s="12" t="b">
        <f>'企業情報(手入力)'!AR23</f>
        <v>0</v>
      </c>
      <c r="AD15" s="76" t="str">
        <f>IF(AC15,"●","")</f>
        <v/>
      </c>
      <c r="AE15" s="423" t="s">
        <v>508</v>
      </c>
      <c r="AF15" s="424"/>
      <c r="AG15" s="424"/>
      <c r="AH15" s="424"/>
      <c r="AI15" s="424"/>
      <c r="AJ15" s="424"/>
      <c r="AK15" s="424"/>
      <c r="AL15" s="424"/>
      <c r="AM15" s="425"/>
      <c r="AN15" s="109"/>
    </row>
    <row r="16" spans="1:64" s="13" customFormat="1" ht="18.75" customHeight="1">
      <c r="A16" s="12" t="b">
        <f>'企業情報(手入力)'!AS23</f>
        <v>0</v>
      </c>
      <c r="B16" s="20" t="str">
        <f t="shared" si="0"/>
        <v/>
      </c>
      <c r="C16" s="420" t="s">
        <v>509</v>
      </c>
      <c r="D16" s="421"/>
      <c r="E16" s="421"/>
      <c r="F16" s="421"/>
      <c r="G16" s="421"/>
      <c r="H16" s="421"/>
      <c r="I16" s="421"/>
      <c r="J16" s="421"/>
      <c r="K16" s="421"/>
      <c r="L16" s="421"/>
      <c r="M16" s="421"/>
      <c r="N16" s="422"/>
      <c r="O16" s="12" t="b">
        <f>'企業情報(手入力)'!AP24</f>
        <v>0</v>
      </c>
      <c r="P16" s="75" t="str">
        <f>IF(O16,"●","")</f>
        <v/>
      </c>
      <c r="Q16" s="420" t="s">
        <v>510</v>
      </c>
      <c r="R16" s="421"/>
      <c r="S16" s="421"/>
      <c r="T16" s="421"/>
      <c r="U16" s="421"/>
      <c r="V16" s="421"/>
      <c r="W16" s="421"/>
      <c r="X16" s="421"/>
      <c r="Y16" s="421"/>
      <c r="Z16" s="421"/>
      <c r="AA16" s="421"/>
      <c r="AB16" s="422"/>
      <c r="AC16" s="12" t="b">
        <f>'企業情報(手入力)'!AQ24</f>
        <v>0</v>
      </c>
      <c r="AD16" s="76" t="str">
        <f>IF(AC16,"●","")</f>
        <v/>
      </c>
      <c r="AE16" s="423" t="s">
        <v>511</v>
      </c>
      <c r="AF16" s="424"/>
      <c r="AG16" s="424"/>
      <c r="AH16" s="424"/>
      <c r="AI16" s="424"/>
      <c r="AJ16" s="424"/>
      <c r="AK16" s="424"/>
      <c r="AL16" s="424"/>
      <c r="AM16" s="425"/>
      <c r="AN16" s="5"/>
    </row>
    <row r="17" spans="1:40" s="13" customFormat="1" ht="28.5" customHeight="1">
      <c r="A17" s="12" t="b">
        <f>'企業情報(手入力)'!AR24</f>
        <v>0</v>
      </c>
      <c r="B17" s="20" t="str">
        <f t="shared" si="0"/>
        <v/>
      </c>
      <c r="C17" s="428" t="s">
        <v>512</v>
      </c>
      <c r="D17" s="426"/>
      <c r="E17" s="426"/>
      <c r="F17" s="426"/>
      <c r="G17" s="426"/>
      <c r="H17" s="426"/>
      <c r="I17" s="426"/>
      <c r="J17" s="426"/>
      <c r="K17" s="426"/>
      <c r="L17" s="426"/>
      <c r="M17" s="426"/>
      <c r="N17" s="427"/>
      <c r="O17" s="90" t="b">
        <f>'企業情報(手入力)'!AS24</f>
        <v>0</v>
      </c>
      <c r="P17" s="91" t="str">
        <f>IF(O17,"●","")</f>
        <v/>
      </c>
      <c r="Q17" s="428" t="s">
        <v>513</v>
      </c>
      <c r="R17" s="426"/>
      <c r="S17" s="426"/>
      <c r="T17" s="426"/>
      <c r="U17" s="426"/>
      <c r="V17" s="421"/>
      <c r="W17" s="421"/>
      <c r="X17" s="421"/>
      <c r="Y17" s="421"/>
      <c r="Z17" s="421"/>
      <c r="AA17" s="421"/>
      <c r="AB17" s="422"/>
      <c r="AC17" s="12" t="b">
        <f>'企業情報(手入力)'!AP25</f>
        <v>0</v>
      </c>
      <c r="AD17" s="76" t="str">
        <f>IF(AC17,"●","")</f>
        <v/>
      </c>
      <c r="AE17" s="423" t="s">
        <v>514</v>
      </c>
      <c r="AF17" s="424"/>
      <c r="AG17" s="424"/>
      <c r="AH17" s="424"/>
      <c r="AI17" s="424"/>
      <c r="AJ17" s="424"/>
      <c r="AK17" s="424"/>
      <c r="AL17" s="424"/>
      <c r="AM17" s="425"/>
      <c r="AN17" s="5"/>
    </row>
    <row r="18" spans="1:40" s="13" customFormat="1" ht="22.5" customHeight="1" thickBot="1">
      <c r="A18" s="12" t="b">
        <f>'企業情報(手入力)'!AQ25</f>
        <v>0</v>
      </c>
      <c r="B18" s="89" t="str">
        <f t="shared" si="0"/>
        <v/>
      </c>
      <c r="C18" s="420" t="s">
        <v>515</v>
      </c>
      <c r="D18" s="421"/>
      <c r="E18" s="421"/>
      <c r="F18" s="421"/>
      <c r="G18" s="421"/>
      <c r="H18" s="421"/>
      <c r="I18" s="421"/>
      <c r="J18" s="426"/>
      <c r="K18" s="426"/>
      <c r="L18" s="426"/>
      <c r="M18" s="426"/>
      <c r="N18" s="426"/>
      <c r="O18" s="426"/>
      <c r="P18" s="426"/>
      <c r="Q18" s="426"/>
      <c r="R18" s="426"/>
      <c r="S18" s="426"/>
      <c r="T18" s="426"/>
      <c r="U18" s="427"/>
      <c r="V18" s="90" t="b">
        <f>'企業情報(手入力)'!AR25</f>
        <v>0</v>
      </c>
      <c r="W18" s="104" t="str">
        <f>IF(V18,"●","")</f>
        <v/>
      </c>
      <c r="X18" s="428" t="s">
        <v>516</v>
      </c>
      <c r="Y18" s="426"/>
      <c r="Z18" s="426"/>
      <c r="AA18" s="426"/>
      <c r="AB18" s="426"/>
      <c r="AC18" s="426"/>
      <c r="AD18" s="426"/>
      <c r="AE18" s="426"/>
      <c r="AF18" s="426"/>
      <c r="AG18" s="426"/>
      <c r="AH18" s="426"/>
      <c r="AI18" s="426"/>
      <c r="AJ18" s="426"/>
      <c r="AK18" s="426"/>
      <c r="AL18" s="426"/>
      <c r="AM18" s="427"/>
      <c r="AN18" s="5"/>
    </row>
    <row r="19" spans="1:40" s="13" customFormat="1" ht="29.25" customHeight="1" thickBot="1">
      <c r="A19" s="12" t="b">
        <f>'企業情報(手入力)'!AS25</f>
        <v>0</v>
      </c>
      <c r="B19" s="20" t="str">
        <f t="shared" si="0"/>
        <v/>
      </c>
      <c r="C19" s="420" t="s">
        <v>517</v>
      </c>
      <c r="D19" s="421"/>
      <c r="E19" s="421"/>
      <c r="F19" s="421"/>
      <c r="G19" s="421"/>
      <c r="H19" s="421"/>
      <c r="I19" s="421"/>
      <c r="J19" s="429">
        <f>'企業情報(手入力)'!W26</f>
        <v>0</v>
      </c>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1"/>
      <c r="AN19" s="51">
        <f>'企業情報(手入力)'!I26</f>
        <v>0</v>
      </c>
    </row>
    <row r="20" spans="1:40" s="13" customFormat="1" ht="29.25" customHeight="1" thickBot="1">
      <c r="A20" s="12" t="b">
        <f>'企業情報(手入力)'!AP27</f>
        <v>0</v>
      </c>
      <c r="B20" s="20" t="str">
        <f t="shared" si="0"/>
        <v/>
      </c>
      <c r="C20" s="420" t="s">
        <v>518</v>
      </c>
      <c r="D20" s="421"/>
      <c r="E20" s="421"/>
      <c r="F20" s="421"/>
      <c r="G20" s="421"/>
      <c r="H20" s="421"/>
      <c r="I20" s="422"/>
      <c r="J20" s="48" t="b">
        <f>'企業情報(手入力)'!AQ27</f>
        <v>0</v>
      </c>
      <c r="K20" s="49" t="str">
        <f>IF(J20,"●","")</f>
        <v/>
      </c>
      <c r="L20" s="462" t="s">
        <v>448</v>
      </c>
      <c r="M20" s="463"/>
      <c r="N20" s="463"/>
      <c r="O20" s="463"/>
      <c r="P20" s="463"/>
      <c r="Q20" s="463"/>
      <c r="R20" s="463"/>
      <c r="S20" s="464">
        <f>'企業情報(手入力)'!Y27</f>
        <v>0</v>
      </c>
      <c r="T20" s="465"/>
      <c r="U20" s="465"/>
      <c r="V20" s="465"/>
      <c r="W20" s="465"/>
      <c r="X20" s="465"/>
      <c r="Y20" s="465"/>
      <c r="Z20" s="465"/>
      <c r="AA20" s="465"/>
      <c r="AB20" s="465"/>
      <c r="AC20" s="465"/>
      <c r="AD20" s="465"/>
      <c r="AE20" s="465"/>
      <c r="AF20" s="465"/>
      <c r="AG20" s="465"/>
      <c r="AH20" s="465"/>
      <c r="AI20" s="465"/>
      <c r="AJ20" s="465"/>
      <c r="AK20" s="465"/>
      <c r="AL20" s="465"/>
      <c r="AM20" s="466"/>
      <c r="AN20" s="77"/>
    </row>
    <row r="21" spans="1:40" ht="16.5" customHeight="1">
      <c r="A21" s="363" t="s">
        <v>430</v>
      </c>
      <c r="B21" s="391"/>
      <c r="C21" s="391"/>
      <c r="D21" s="391"/>
      <c r="E21" s="391"/>
      <c r="F21" s="391"/>
      <c r="G21" s="391"/>
      <c r="H21" s="391"/>
      <c r="I21" s="391"/>
      <c r="J21" s="391"/>
      <c r="K21" s="391"/>
      <c r="L21" s="391"/>
      <c r="M21" s="391"/>
      <c r="N21" s="391"/>
      <c r="O21" s="391"/>
      <c r="P21" s="391"/>
      <c r="Q21" s="391"/>
      <c r="R21" s="391"/>
      <c r="S21" s="392"/>
      <c r="T21" s="392"/>
      <c r="U21" s="392"/>
      <c r="V21" s="392"/>
      <c r="W21" s="392"/>
      <c r="X21" s="392"/>
      <c r="Y21" s="392"/>
      <c r="Z21" s="392"/>
      <c r="AA21" s="392"/>
      <c r="AB21" s="392"/>
      <c r="AC21" s="392"/>
      <c r="AD21" s="392"/>
      <c r="AE21" s="392"/>
      <c r="AF21" s="392"/>
      <c r="AG21" s="392"/>
      <c r="AH21" s="392"/>
      <c r="AI21" s="392"/>
      <c r="AJ21" s="392"/>
      <c r="AK21" s="392"/>
      <c r="AL21" s="392"/>
      <c r="AM21" s="393"/>
    </row>
    <row r="22" spans="1:40" ht="78" customHeight="1">
      <c r="A22" s="366">
        <f>'企業情報(手入力)'!A33</f>
        <v>0</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8"/>
      <c r="AN22" s="103">
        <f>'企業情報(手入力)'!A30</f>
        <v>0</v>
      </c>
    </row>
    <row r="23" spans="1:40" s="13" customFormat="1" ht="17.25" customHeight="1">
      <c r="A23" s="415" t="s">
        <v>375</v>
      </c>
      <c r="B23" s="416"/>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7"/>
      <c r="AN23" s="5"/>
    </row>
    <row r="24" spans="1:40" s="13" customFormat="1" ht="22.5" customHeight="1">
      <c r="A24" s="386">
        <f>'企業情報(手入力)'!U36</f>
        <v>0</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8"/>
      <c r="AN24" s="51">
        <f>'企業情報(手入力)'!C36</f>
        <v>0</v>
      </c>
    </row>
    <row r="25" spans="1:40" s="11" customFormat="1" ht="17.25" customHeight="1" thickBot="1">
      <c r="A25" s="382" t="s">
        <v>478</v>
      </c>
      <c r="B25" s="383"/>
      <c r="C25" s="383"/>
      <c r="D25" s="383"/>
      <c r="E25" s="383"/>
      <c r="F25" s="383"/>
      <c r="G25" s="383"/>
      <c r="H25" s="383"/>
      <c r="I25" s="383"/>
      <c r="J25" s="383"/>
      <c r="K25" s="383"/>
      <c r="L25" s="383"/>
      <c r="M25" s="383"/>
      <c r="N25" s="383"/>
      <c r="O25" s="383"/>
      <c r="P25" s="383"/>
      <c r="Q25" s="383"/>
      <c r="R25" s="383"/>
      <c r="S25" s="383"/>
      <c r="T25" s="383"/>
      <c r="U25" s="384"/>
      <c r="V25" s="384"/>
      <c r="W25" s="384"/>
      <c r="X25" s="384"/>
      <c r="Y25" s="384"/>
      <c r="Z25" s="384"/>
      <c r="AA25" s="384"/>
      <c r="AB25" s="384"/>
      <c r="AC25" s="384"/>
      <c r="AD25" s="384"/>
      <c r="AE25" s="384"/>
      <c r="AF25" s="384"/>
      <c r="AG25" s="384"/>
      <c r="AH25" s="384"/>
      <c r="AI25" s="384"/>
      <c r="AJ25" s="384"/>
      <c r="AK25" s="384"/>
      <c r="AL25" s="384"/>
      <c r="AM25" s="385"/>
      <c r="AN25" s="5"/>
    </row>
    <row r="26" spans="1:40" s="11" customFormat="1" ht="23.25" customHeight="1" thickBot="1">
      <c r="A26" s="21" t="b">
        <f>'企業情報(手入力)'!AP38</f>
        <v>0</v>
      </c>
      <c r="B26" s="20" t="str">
        <f>IF(A26,"●","")</f>
        <v/>
      </c>
      <c r="C26" s="447" t="s">
        <v>342</v>
      </c>
      <c r="D26" s="448"/>
      <c r="E26" s="448"/>
      <c r="F26" s="448"/>
      <c r="G26" s="21" t="b">
        <f>'企業情報(手入力)'!AQ38</f>
        <v>0</v>
      </c>
      <c r="H26" s="20" t="str">
        <f>IF(G26,"●","")</f>
        <v/>
      </c>
      <c r="I26" s="447" t="s">
        <v>343</v>
      </c>
      <c r="J26" s="448"/>
      <c r="K26" s="448"/>
      <c r="L26" s="448"/>
      <c r="M26" s="448"/>
      <c r="N26" s="21" t="b">
        <f>'企業情報(手入力)'!AR38</f>
        <v>0</v>
      </c>
      <c r="O26" s="20" t="str">
        <f>IF(N26,"●","")</f>
        <v/>
      </c>
      <c r="P26" s="447" t="s">
        <v>523</v>
      </c>
      <c r="Q26" s="448"/>
      <c r="R26" s="448"/>
      <c r="S26" s="448"/>
      <c r="T26" s="448"/>
      <c r="U26" s="449">
        <f>'企業情報(手入力)'!AC38</f>
        <v>0</v>
      </c>
      <c r="V26" s="450"/>
      <c r="W26" s="450"/>
      <c r="X26" s="450"/>
      <c r="Y26" s="450"/>
      <c r="Z26" s="450"/>
      <c r="AA26" s="450"/>
      <c r="AB26" s="450"/>
      <c r="AC26" s="450"/>
      <c r="AD26" s="450"/>
      <c r="AE26" s="450"/>
      <c r="AF26" s="450"/>
      <c r="AG26" s="450"/>
      <c r="AH26" s="450"/>
      <c r="AI26" s="450"/>
      <c r="AJ26" s="450"/>
      <c r="AK26" s="450"/>
      <c r="AL26" s="450"/>
      <c r="AM26" s="451"/>
      <c r="AN26" s="51">
        <f>'企業情報(手入力)'!R38</f>
        <v>0</v>
      </c>
    </row>
    <row r="27" spans="1:40" s="11" customFormat="1" ht="17.25" customHeight="1" thickBot="1">
      <c r="A27" s="452" t="s">
        <v>479</v>
      </c>
      <c r="B27" s="453"/>
      <c r="C27" s="453"/>
      <c r="D27" s="453"/>
      <c r="E27" s="453"/>
      <c r="F27" s="453"/>
      <c r="G27" s="453"/>
      <c r="H27" s="453"/>
      <c r="I27" s="453"/>
      <c r="J27" s="453"/>
      <c r="K27" s="453"/>
      <c r="L27" s="453"/>
      <c r="M27" s="453"/>
      <c r="N27" s="453"/>
      <c r="O27" s="453"/>
      <c r="P27" s="453"/>
      <c r="Q27" s="453"/>
      <c r="R27" s="453"/>
      <c r="S27" s="453"/>
      <c r="T27" s="453"/>
      <c r="U27" s="454"/>
      <c r="V27" s="454"/>
      <c r="W27" s="454"/>
      <c r="X27" s="454"/>
      <c r="Y27" s="454"/>
      <c r="Z27" s="454"/>
      <c r="AA27" s="454"/>
      <c r="AB27" s="454"/>
      <c r="AC27" s="454"/>
      <c r="AD27" s="454"/>
      <c r="AE27" s="454"/>
      <c r="AF27" s="454"/>
      <c r="AG27" s="454"/>
      <c r="AH27" s="454"/>
      <c r="AI27" s="454"/>
      <c r="AJ27" s="454"/>
      <c r="AK27" s="454"/>
      <c r="AL27" s="454"/>
      <c r="AM27" s="455"/>
      <c r="AN27" s="5"/>
    </row>
    <row r="28" spans="1:40" s="11" customFormat="1" ht="21.75" customHeight="1" thickBot="1">
      <c r="A28" s="21" t="b">
        <f>'企業情報(手入力)'!AP40</f>
        <v>0</v>
      </c>
      <c r="B28" s="20" t="str">
        <f>IF(A28,"●","")</f>
        <v/>
      </c>
      <c r="C28" s="420" t="s">
        <v>344</v>
      </c>
      <c r="D28" s="421"/>
      <c r="E28" s="421"/>
      <c r="F28" s="421"/>
      <c r="G28" s="21" t="b">
        <f>'企業情報(手入力)'!AQ40</f>
        <v>0</v>
      </c>
      <c r="H28" s="20" t="str">
        <f>IF(G28,"●","")</f>
        <v/>
      </c>
      <c r="I28" s="420" t="s">
        <v>345</v>
      </c>
      <c r="J28" s="421"/>
      <c r="K28" s="421"/>
      <c r="L28" s="421"/>
      <c r="M28" s="421"/>
      <c r="N28" s="21" t="b">
        <f>'企業情報(手入力)'!AR40</f>
        <v>0</v>
      </c>
      <c r="O28" s="20" t="str">
        <f>IF(N28,"●","")</f>
        <v/>
      </c>
      <c r="P28" s="420" t="s">
        <v>523</v>
      </c>
      <c r="Q28" s="421"/>
      <c r="R28" s="421"/>
      <c r="S28" s="421"/>
      <c r="T28" s="426"/>
      <c r="U28" s="449">
        <f>'企業情報(手入力)'!AC40</f>
        <v>0</v>
      </c>
      <c r="V28" s="450"/>
      <c r="W28" s="450"/>
      <c r="X28" s="450"/>
      <c r="Y28" s="450"/>
      <c r="Z28" s="450"/>
      <c r="AA28" s="450"/>
      <c r="AB28" s="450"/>
      <c r="AC28" s="450"/>
      <c r="AD28" s="450"/>
      <c r="AE28" s="450"/>
      <c r="AF28" s="450"/>
      <c r="AG28" s="450"/>
      <c r="AH28" s="450"/>
      <c r="AI28" s="450"/>
      <c r="AJ28" s="450"/>
      <c r="AK28" s="450"/>
      <c r="AL28" s="450"/>
      <c r="AM28" s="451"/>
      <c r="AN28" s="51">
        <f>'企業情報(手入力)'!R40</f>
        <v>0</v>
      </c>
    </row>
    <row r="29" spans="1:40" s="9" customFormat="1" ht="16.5" customHeight="1">
      <c r="A29" s="445" t="s">
        <v>305</v>
      </c>
      <c r="B29" s="391"/>
      <c r="C29" s="391"/>
      <c r="D29" s="391"/>
      <c r="E29" s="391"/>
      <c r="F29" s="391"/>
      <c r="G29" s="391"/>
      <c r="H29" s="391"/>
      <c r="I29" s="391"/>
      <c r="J29" s="391"/>
      <c r="K29" s="391"/>
      <c r="L29" s="391"/>
      <c r="M29" s="391"/>
      <c r="N29" s="391"/>
      <c r="O29" s="391"/>
      <c r="P29" s="391"/>
      <c r="Q29" s="391"/>
      <c r="R29" s="391"/>
      <c r="S29" s="391"/>
      <c r="T29" s="446" t="s">
        <v>346</v>
      </c>
      <c r="U29" s="392"/>
      <c r="V29" s="392"/>
      <c r="W29" s="392"/>
      <c r="X29" s="392"/>
      <c r="Y29" s="392"/>
      <c r="Z29" s="392"/>
      <c r="AA29" s="392"/>
      <c r="AB29" s="392"/>
      <c r="AC29" s="392"/>
      <c r="AD29" s="392"/>
      <c r="AE29" s="392"/>
      <c r="AF29" s="392"/>
      <c r="AG29" s="392"/>
      <c r="AH29" s="392"/>
      <c r="AI29" s="392"/>
      <c r="AJ29" s="392"/>
      <c r="AK29" s="392"/>
      <c r="AL29" s="392"/>
      <c r="AM29" s="393"/>
      <c r="AN29" s="31"/>
    </row>
    <row r="30" spans="1:40" s="5" customFormat="1" ht="18.75" customHeight="1">
      <c r="A30" s="459" t="str">
        <f>IF(ISNA(VLOOKUP('企業情報(手入力)'!A42,品種・品目,2,FALSE)),"",VLOOKUP('企業情報(手入力)'!A42,品種・品目,2,FALSE))</f>
        <v/>
      </c>
      <c r="B30" s="460"/>
      <c r="C30" s="460"/>
      <c r="D30" s="460"/>
      <c r="E30" s="460"/>
      <c r="F30" s="460"/>
      <c r="G30" s="460"/>
      <c r="H30" s="460"/>
      <c r="I30" s="460"/>
      <c r="J30" s="460"/>
      <c r="K30" s="460"/>
      <c r="L30" s="460"/>
      <c r="M30" s="460"/>
      <c r="N30" s="460"/>
      <c r="O30" s="460"/>
      <c r="P30" s="460"/>
      <c r="Q30" s="460"/>
      <c r="R30" s="460"/>
      <c r="S30" s="461"/>
      <c r="T30" s="456">
        <f>'企業情報(手入力)'!AD43</f>
        <v>0</v>
      </c>
      <c r="U30" s="457"/>
      <c r="V30" s="457"/>
      <c r="W30" s="457"/>
      <c r="X30" s="457"/>
      <c r="Y30" s="457"/>
      <c r="Z30" s="457"/>
      <c r="AA30" s="457"/>
      <c r="AB30" s="457"/>
      <c r="AC30" s="457"/>
      <c r="AD30" s="457"/>
      <c r="AE30" s="457"/>
      <c r="AF30" s="457"/>
      <c r="AG30" s="457"/>
      <c r="AH30" s="457"/>
      <c r="AI30" s="457"/>
      <c r="AJ30" s="457"/>
      <c r="AK30" s="457"/>
      <c r="AL30" s="457"/>
      <c r="AM30" s="458"/>
      <c r="AN30" s="94">
        <f>'企業情報(手入力)'!U43</f>
        <v>0</v>
      </c>
    </row>
    <row r="31" spans="1:40">
      <c r="A31" s="369" t="s">
        <v>347</v>
      </c>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1"/>
    </row>
    <row r="32" spans="1:40" ht="18.75" customHeight="1" thickBot="1">
      <c r="A32" s="48" t="b">
        <f>'企業情報(手入力)'!AP45</f>
        <v>0</v>
      </c>
      <c r="B32" s="49" t="str">
        <f>IF(A32,"●","")</f>
        <v/>
      </c>
      <c r="C32" s="372" t="s">
        <v>348</v>
      </c>
      <c r="D32" s="373"/>
      <c r="E32" s="373"/>
      <c r="F32" s="373"/>
      <c r="G32" s="373"/>
      <c r="H32" s="373"/>
      <c r="I32" s="373"/>
      <c r="J32" s="373"/>
      <c r="K32" s="48" t="b">
        <f>'企業情報(手入力)'!AQ45</f>
        <v>0</v>
      </c>
      <c r="L32" s="49" t="str">
        <f>IF(K32,"●","")</f>
        <v/>
      </c>
      <c r="M32" s="374" t="s">
        <v>349</v>
      </c>
      <c r="N32" s="375"/>
      <c r="O32" s="375"/>
      <c r="P32" s="375"/>
      <c r="Q32" s="375"/>
      <c r="R32" s="375"/>
      <c r="S32" s="375"/>
      <c r="T32" s="376"/>
      <c r="U32" s="48" t="b">
        <f>'企業情報(手入力)'!AR45</f>
        <v>0</v>
      </c>
      <c r="V32" s="49" t="str">
        <f>IF(U32,"●","")</f>
        <v/>
      </c>
      <c r="W32" s="377" t="s">
        <v>350</v>
      </c>
      <c r="X32" s="378"/>
      <c r="Y32" s="378"/>
      <c r="Z32" s="378"/>
      <c r="AA32" s="378"/>
      <c r="AB32" s="378"/>
      <c r="AC32" s="378"/>
      <c r="AD32" s="378"/>
      <c r="AE32" s="48" t="b">
        <f>'企業情報(手入力)'!AS45</f>
        <v>0</v>
      </c>
      <c r="AF32" s="49" t="str">
        <f>IF(AE32,"●","")</f>
        <v/>
      </c>
      <c r="AG32" s="379" t="s">
        <v>352</v>
      </c>
      <c r="AH32" s="380"/>
      <c r="AI32" s="380"/>
      <c r="AJ32" s="380"/>
      <c r="AK32" s="380"/>
      <c r="AL32" s="380"/>
      <c r="AM32" s="381"/>
    </row>
    <row r="33" spans="1:40" ht="19.5" thickBot="1">
      <c r="A33" s="12" t="b">
        <f>'企業情報(手入力)'!AT45</f>
        <v>0</v>
      </c>
      <c r="B33" s="20" t="str">
        <f>IF(A33,"●","")</f>
        <v/>
      </c>
      <c r="C33" s="358" t="s">
        <v>523</v>
      </c>
      <c r="D33" s="359"/>
      <c r="E33" s="359"/>
      <c r="F33" s="359"/>
      <c r="G33" s="359"/>
      <c r="H33" s="360">
        <f>'企業情報(手入力)'!Z46</f>
        <v>0</v>
      </c>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2"/>
      <c r="AN33" s="51">
        <f>'企業情報(手入力)'!K46</f>
        <v>0</v>
      </c>
    </row>
    <row r="34" spans="1:40">
      <c r="A34" s="363" t="s">
        <v>432</v>
      </c>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5"/>
      <c r="AN34" s="93"/>
    </row>
    <row r="35" spans="1:40">
      <c r="A35" s="366">
        <f>'企業情報(手入力)'!U48</f>
        <v>0</v>
      </c>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8"/>
      <c r="AN35" s="51">
        <f>'企業情報(手入力)'!C48</f>
        <v>0</v>
      </c>
    </row>
  </sheetData>
  <sheetProtection selectLockedCells="1"/>
  <mergeCells count="65">
    <mergeCell ref="T30:AM30"/>
    <mergeCell ref="A30:S30"/>
    <mergeCell ref="C16:N16"/>
    <mergeCell ref="Q16:AB16"/>
    <mergeCell ref="AE16:AM16"/>
    <mergeCell ref="C17:N17"/>
    <mergeCell ref="Q17:AB17"/>
    <mergeCell ref="AE17:AM17"/>
    <mergeCell ref="C19:I19"/>
    <mergeCell ref="C20:I20"/>
    <mergeCell ref="L20:R20"/>
    <mergeCell ref="S20:AM20"/>
    <mergeCell ref="C28:F28"/>
    <mergeCell ref="I28:M28"/>
    <mergeCell ref="P28:T28"/>
    <mergeCell ref="U28:AM28"/>
    <mergeCell ref="A29:S29"/>
    <mergeCell ref="T29:AM29"/>
    <mergeCell ref="C26:F26"/>
    <mergeCell ref="I26:M26"/>
    <mergeCell ref="P26:T26"/>
    <mergeCell ref="U26:AM26"/>
    <mergeCell ref="A27:AM27"/>
    <mergeCell ref="Z3:AM5"/>
    <mergeCell ref="A4:G4"/>
    <mergeCell ref="A8:AM8"/>
    <mergeCell ref="A9:AM9"/>
    <mergeCell ref="A10:F10"/>
    <mergeCell ref="G10:W10"/>
    <mergeCell ref="X10:AM10"/>
    <mergeCell ref="A22:AM22"/>
    <mergeCell ref="C13:G13"/>
    <mergeCell ref="Q13:U13"/>
    <mergeCell ref="A12:AM12"/>
    <mergeCell ref="C15:N15"/>
    <mergeCell ref="Q15:AB15"/>
    <mergeCell ref="AE15:AM15"/>
    <mergeCell ref="C18:U18"/>
    <mergeCell ref="X18:AM18"/>
    <mergeCell ref="J19:AM19"/>
    <mergeCell ref="A25:AM25"/>
    <mergeCell ref="A24:AM24"/>
    <mergeCell ref="A1:AM1"/>
    <mergeCell ref="A2:AM2"/>
    <mergeCell ref="A21:AM21"/>
    <mergeCell ref="A6:AM6"/>
    <mergeCell ref="A7:AM7"/>
    <mergeCell ref="C3:D3"/>
    <mergeCell ref="A14:AM14"/>
    <mergeCell ref="AF13:AM13"/>
    <mergeCell ref="X13:AC13"/>
    <mergeCell ref="A11:F11"/>
    <mergeCell ref="G11:W11"/>
    <mergeCell ref="J13:N13"/>
    <mergeCell ref="X11:AM11"/>
    <mergeCell ref="A23:AM23"/>
    <mergeCell ref="C33:G33"/>
    <mergeCell ref="H33:AM33"/>
    <mergeCell ref="A34:AM34"/>
    <mergeCell ref="A35:AM35"/>
    <mergeCell ref="A31:AM31"/>
    <mergeCell ref="C32:J32"/>
    <mergeCell ref="M32:T32"/>
    <mergeCell ref="W32:AD32"/>
    <mergeCell ref="AG32:AM32"/>
  </mergeCells>
  <phoneticPr fontId="1"/>
  <pageMargins left="0.59055118110236227" right="0.27559055118110237" top="0.95" bottom="0.16" header="0.15748031496062992" footer="0.15748031496062992"/>
  <pageSetup paperSize="9" orientation="portrait" r:id="rId1"/>
  <headerFooter scaleWithDoc="0">
    <oddHeader>&amp;L&amp;"Arial,太字"&amp;12BtoB matching site&amp;14
&amp;28Discovery NIIGATA&amp;"Arial,標準"&amp;32
&amp;R&amp;G</oddHeader>
  </headerFooter>
  <drawing r:id="rId2"/>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1">
    <tabColor theme="0" tint="-0.249977111117893"/>
  </sheetPr>
  <dimension ref="A1:AN39"/>
  <sheetViews>
    <sheetView showGridLines="0" showZeros="0" view="pageLayout" topLeftCell="A22" zoomScale="85" zoomScaleNormal="85" zoomScaleSheetLayoutView="100" zoomScalePageLayoutView="85" workbookViewId="0">
      <selection activeCell="AN11" sqref="AN11"/>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47</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404</v>
      </c>
      <c r="AE3" s="471"/>
      <c r="AF3" s="471"/>
      <c r="AG3" s="471"/>
      <c r="AH3" s="472" t="s">
        <v>534</v>
      </c>
      <c r="AI3" s="473"/>
      <c r="AJ3" s="106"/>
      <c r="AK3" s="107"/>
      <c r="AL3" s="108"/>
      <c r="AM3" s="54"/>
      <c r="AN3" s="102" t="s">
        <v>216</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320</v>
      </c>
      <c r="AC6" s="468"/>
      <c r="AD6" s="468"/>
      <c r="AE6" s="468"/>
      <c r="AF6" s="468"/>
      <c r="AG6" s="468"/>
      <c r="AH6" s="468"/>
      <c r="AI6" s="468"/>
      <c r="AJ6" s="468"/>
      <c r="AK6" s="468"/>
      <c r="AL6" s="468"/>
      <c r="AM6" s="469"/>
    </row>
    <row r="7" spans="1:40" ht="18.75" customHeight="1">
      <c r="A7" s="501">
        <f>'商品情報①(手入力)'!$A$8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IF(ISNA(VLOOKUP('商品情報①(手入力)'!AC5,品種・品目,2,FALSE)),"",VLOOKUP('商品情報①(手入力)'!AC5,品種・品目,2,FALSE))</f>
        <v>0</v>
      </c>
      <c r="AC7" s="508"/>
      <c r="AD7" s="508"/>
      <c r="AE7" s="508"/>
      <c r="AF7" s="508"/>
      <c r="AG7" s="508"/>
      <c r="AH7" s="508"/>
      <c r="AI7" s="508"/>
      <c r="AJ7" s="508"/>
      <c r="AK7" s="508"/>
      <c r="AL7" s="508"/>
      <c r="AM7" s="509"/>
      <c r="AN7" s="495">
        <f>'商品情報①(手入力)'!A6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'商品情報①(手入力)'!$AF$10</f>
        <v>0</v>
      </c>
      <c r="AH10" s="474"/>
      <c r="AI10" s="474"/>
      <c r="AJ10" s="475"/>
      <c r="AK10" s="477" t="str">
        <f>'商品情報①(手入力)'!$AM$10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'商品情報①(手入力)'!$AF$11</f>
        <v>0</v>
      </c>
      <c r="AH11" s="474"/>
      <c r="AI11" s="474"/>
      <c r="AJ11" s="475"/>
      <c r="AK11" s="477" t="str">
        <f>'商品情報①(手入力)'!$AM$11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'商品情報①(手入力)'!$AF$12</f>
        <v>0</v>
      </c>
      <c r="AH12" s="474"/>
      <c r="AI12" s="474"/>
      <c r="AJ12" s="475"/>
      <c r="AK12" s="477" t="str">
        <f>'商品情報①(手入力)'!$AM$12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'商品情報①(手入力)'!$AF$13</f>
        <v>0</v>
      </c>
      <c r="AH13" s="474"/>
      <c r="AI13" s="474"/>
      <c r="AJ13" s="475"/>
      <c r="AK13" s="477" t="str">
        <f>'商品情報①(手入力)'!$AM$13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'商品情報①(手入力)'!$AF$14</f>
        <v>0</v>
      </c>
      <c r="AH14" s="474"/>
      <c r="AI14" s="474"/>
      <c r="AJ14" s="475"/>
      <c r="AK14" s="477" t="str">
        <f>'商品情報①(手入力)'!$AM$14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'商品情報①(手入力)'!$AC$16</f>
        <v>0</v>
      </c>
      <c r="AC16" s="491"/>
      <c r="AD16" s="491"/>
      <c r="AE16" s="491"/>
      <c r="AF16" s="491"/>
      <c r="AG16" s="491"/>
      <c r="AH16" s="491"/>
      <c r="AI16" s="513">
        <f>IF(ISNA(VLOOKUP('商品情報①(手入力)'!AM16,品種・品目,2,FALSE)),"",VLOOKUP('商品情報①(手入力)'!AM16,品種・品目,2,FALSE))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'商品情報①(手入力)'!$AC$18</f>
        <v>0</v>
      </c>
      <c r="AC18" s="491"/>
      <c r="AD18" s="491"/>
      <c r="AE18" s="491"/>
      <c r="AF18" s="491"/>
      <c r="AG18" s="491"/>
      <c r="AH18" s="491"/>
      <c r="AI18" s="513">
        <f>IF(ISNA(VLOOKUP('商品情報①(手入力)'!AM18,品種・品目,2,FALSE)),"",VLOOKUP('商品情報①(手入力)'!AM18,品種・品目,2,FALSE))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'商品情報①(手入力)'!$AC$21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'商品情報①(手入力)'!$X$26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'商品情報①(手入力)'!F26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'商品情報①(手入力)'!$A$32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'商品情報①(手入力)'!A29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'商品情報①(手入力)'!$A$39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'商品情報①(手入力)'!A36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'商品情報①(手入力)'!$A$45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'商品情報①(手入力)'!$AP$47</f>
        <v>0</v>
      </c>
      <c r="B39" s="85" t="str">
        <f>IF(A39,"●","")</f>
        <v/>
      </c>
      <c r="C39" s="456" t="s">
        <v>481</v>
      </c>
      <c r="D39" s="457"/>
      <c r="E39" s="457"/>
      <c r="F39" s="457"/>
      <c r="G39" s="457"/>
      <c r="H39" s="457"/>
      <c r="I39" s="457"/>
      <c r="J39" s="457"/>
      <c r="K39" s="457"/>
      <c r="L39" s="457"/>
      <c r="M39" s="457"/>
      <c r="N39" s="457"/>
      <c r="O39" s="457"/>
      <c r="P39" s="458"/>
      <c r="Q39" s="84" t="b">
        <f>'商品情報①(手入力)'!$AQ$47</f>
        <v>0</v>
      </c>
      <c r="R39" s="85" t="str">
        <f>IF(Q39,"●","")</f>
        <v/>
      </c>
      <c r="S39" s="517" t="s">
        <v>458</v>
      </c>
      <c r="T39" s="518"/>
      <c r="U39" s="518"/>
      <c r="V39" s="518"/>
      <c r="W39" s="518"/>
      <c r="X39" s="518"/>
      <c r="Y39" s="518"/>
      <c r="Z39" s="518"/>
      <c r="AA39" s="518"/>
      <c r="AB39" s="518">
        <f>'商品情報①(手入力)'!T47</f>
        <v>0</v>
      </c>
      <c r="AC39" s="518"/>
      <c r="AD39" s="86" t="str">
        <f>IF(ISNA(VLOOKUP('商品情報①(手入力)'!Y47,品種・品目,2,FALSE)),"",VLOOKUP('商品情報①(手入力)'!Y47,品種・品目,2,FALSE))</f>
        <v/>
      </c>
      <c r="AE39" s="518" t="s">
        <v>464</v>
      </c>
      <c r="AF39" s="518"/>
      <c r="AG39" s="518">
        <f>'商品情報①(手入力)'!AF47</f>
        <v>0</v>
      </c>
      <c r="AH39" s="518"/>
      <c r="AI39" s="87" t="str">
        <f>IF(ISNA(VLOOKUP('商品情報①(手入力)'!AL47,品種・品目,2,FALSE)),"",VLOOKUP('商品情報①(手入力)'!AL47,品種・品目,2,FALSE))</f>
        <v/>
      </c>
      <c r="AJ39" s="520" t="s">
        <v>482</v>
      </c>
      <c r="AK39" s="521"/>
      <c r="AL39" s="521"/>
      <c r="AM39" s="522"/>
    </row>
  </sheetData>
  <sheetProtection selectLockedCells="1"/>
  <mergeCells count="58">
    <mergeCell ref="AB21:AM21"/>
    <mergeCell ref="AE39:AF39"/>
    <mergeCell ref="AG39:AH39"/>
    <mergeCell ref="AJ39:AM39"/>
    <mergeCell ref="AB20:AH20"/>
    <mergeCell ref="AB22:AH22"/>
    <mergeCell ref="AI22:AM22"/>
    <mergeCell ref="C39:P39"/>
    <mergeCell ref="A31:AM31"/>
    <mergeCell ref="A36:AM36"/>
    <mergeCell ref="A37:AM37"/>
    <mergeCell ref="A26:AM26"/>
    <mergeCell ref="S39:AA39"/>
    <mergeCell ref="AB39:AC39"/>
    <mergeCell ref="AN27:AN30"/>
    <mergeCell ref="AN32:AN35"/>
    <mergeCell ref="A5:AM5"/>
    <mergeCell ref="A6:Z6"/>
    <mergeCell ref="A32:AM35"/>
    <mergeCell ref="AK13:AM13"/>
    <mergeCell ref="AB14:AF14"/>
    <mergeCell ref="AG14:AJ14"/>
    <mergeCell ref="AK14:AM14"/>
    <mergeCell ref="A7:Z8"/>
    <mergeCell ref="AB7:AM8"/>
    <mergeCell ref="AI16:AM16"/>
    <mergeCell ref="AB18:AH18"/>
    <mergeCell ref="AI18:AM18"/>
    <mergeCell ref="AB11:AF11"/>
    <mergeCell ref="AG11:AJ11"/>
    <mergeCell ref="A1:AM1"/>
    <mergeCell ref="AN7:AN8"/>
    <mergeCell ref="A3:E3"/>
    <mergeCell ref="F3:H3"/>
    <mergeCell ref="I3:AB3"/>
    <mergeCell ref="AB6:AM6"/>
    <mergeCell ref="AB19:AM19"/>
    <mergeCell ref="A27:AM30"/>
    <mergeCell ref="B10:Y21"/>
    <mergeCell ref="AB12:AF12"/>
    <mergeCell ref="A38:AM38"/>
    <mergeCell ref="A24:AM24"/>
    <mergeCell ref="A25:AM25"/>
    <mergeCell ref="AK11:AM11"/>
    <mergeCell ref="AG12:AJ12"/>
    <mergeCell ref="AK12:AM12"/>
    <mergeCell ref="AB13:AF13"/>
    <mergeCell ref="AG13:AJ13"/>
    <mergeCell ref="AB17:AM17"/>
    <mergeCell ref="AB15:AM15"/>
    <mergeCell ref="AB16:AH16"/>
    <mergeCell ref="AI20:AM20"/>
    <mergeCell ref="AB9:AM9"/>
    <mergeCell ref="AD3:AG3"/>
    <mergeCell ref="AH3:AI3"/>
    <mergeCell ref="AG10:AJ10"/>
    <mergeCell ref="AB10:AF10"/>
    <mergeCell ref="AK10:AM10"/>
  </mergeCells>
  <phoneticPr fontId="1"/>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sheetPr>
  <dimension ref="A1:AN39"/>
  <sheetViews>
    <sheetView showGridLines="0" showZeros="0" view="pageLayout" topLeftCell="A4" zoomScale="85" zoomScaleNormal="85" zoomScaleSheetLayoutView="100" zoomScalePageLayoutView="85" workbookViewId="0">
      <selection activeCell="AN12" sqref="AN12"/>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26</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48</v>
      </c>
      <c r="AE3" s="471"/>
      <c r="AF3" s="471"/>
      <c r="AG3" s="471"/>
      <c r="AH3" s="472" t="s">
        <v>525</v>
      </c>
      <c r="AI3" s="473"/>
      <c r="AJ3" s="106"/>
      <c r="AK3" s="107"/>
      <c r="AL3" s="108"/>
      <c r="AM3" s="54"/>
      <c r="AN3" s="102" t="s">
        <v>32</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13</v>
      </c>
      <c r="AC6" s="468"/>
      <c r="AD6" s="468"/>
      <c r="AE6" s="468"/>
      <c r="AF6" s="468"/>
      <c r="AG6" s="468"/>
      <c r="AH6" s="468"/>
      <c r="AI6" s="468"/>
      <c r="AJ6" s="468"/>
      <c r="AK6" s="468"/>
      <c r="AL6" s="468"/>
      <c r="AM6" s="469"/>
    </row>
    <row r="7" spans="1:40" ht="18.75" customHeight="1">
      <c r="A7" s="501">
        <f>'商品情報②(手入力)'!$A$8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IF(ISNA(VLOOKUP('商品情報②(手入力)'!AC5,品種・品目,2,FALSE)),"",VLOOKUP('商品情報②(手入力)'!AC5,品種・品目,2,FALSE))</f>
        <v>0</v>
      </c>
      <c r="AC7" s="508"/>
      <c r="AD7" s="508"/>
      <c r="AE7" s="508"/>
      <c r="AF7" s="508"/>
      <c r="AG7" s="508"/>
      <c r="AH7" s="508"/>
      <c r="AI7" s="508"/>
      <c r="AJ7" s="508"/>
      <c r="AK7" s="508"/>
      <c r="AL7" s="508"/>
      <c r="AM7" s="509"/>
      <c r="AN7" s="495">
        <f>'商品情報②(手入力)'!A6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'商品情報②(手入力)'!$AF$10</f>
        <v>0</v>
      </c>
      <c r="AH10" s="474"/>
      <c r="AI10" s="474"/>
      <c r="AJ10" s="475"/>
      <c r="AK10" s="477" t="str">
        <f>'商品情報②(手入力)'!$AM$10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'商品情報②(手入力)'!$AF$11</f>
        <v>0</v>
      </c>
      <c r="AH11" s="474"/>
      <c r="AI11" s="474"/>
      <c r="AJ11" s="475"/>
      <c r="AK11" s="477" t="str">
        <f>'商品情報②(手入力)'!$AM$11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'商品情報②(手入力)'!$AF$12</f>
        <v>0</v>
      </c>
      <c r="AH12" s="474"/>
      <c r="AI12" s="474"/>
      <c r="AJ12" s="475"/>
      <c r="AK12" s="477" t="str">
        <f>'商品情報②(手入力)'!$AM$12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'商品情報②(手入力)'!$AF$13</f>
        <v>0</v>
      </c>
      <c r="AH13" s="474"/>
      <c r="AI13" s="474"/>
      <c r="AJ13" s="475"/>
      <c r="AK13" s="477" t="str">
        <f>'商品情報②(手入力)'!$AM$13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'商品情報②(手入力)'!$AF$14</f>
        <v>0</v>
      </c>
      <c r="AH14" s="474"/>
      <c r="AI14" s="474"/>
      <c r="AJ14" s="475"/>
      <c r="AK14" s="477" t="str">
        <f>'商品情報②(手入力)'!$AM$14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'商品情報②(手入力)'!$AC$16</f>
        <v>0</v>
      </c>
      <c r="AC16" s="491"/>
      <c r="AD16" s="491"/>
      <c r="AE16" s="491"/>
      <c r="AF16" s="491"/>
      <c r="AG16" s="491"/>
      <c r="AH16" s="491"/>
      <c r="AI16" s="513">
        <f>IF(ISNA(VLOOKUP('商品情報②(手入力)'!AM16,品種・品目,2,FALSE)),"",VLOOKUP('商品情報②(手入力)'!AM16,品種・品目,2,FALSE))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'商品情報②(手入力)'!$AC$18</f>
        <v>0</v>
      </c>
      <c r="AC18" s="491"/>
      <c r="AD18" s="491"/>
      <c r="AE18" s="491"/>
      <c r="AF18" s="491"/>
      <c r="AG18" s="491"/>
      <c r="AH18" s="491"/>
      <c r="AI18" s="513">
        <f>IF(ISNA(VLOOKUP('商品情報②(手入力)'!AM18,品種・品目,2,FALSE)),"",VLOOKUP('商品情報②(手入力)'!AM18,品種・品目,2,FALSE))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'商品情報②(手入力)'!$AC$21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'商品情報②(手入力)'!$X$26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'商品情報②(手入力)'!F26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'商品情報②(手入力)'!$A$32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'商品情報②(手入力)'!A29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'商品情報②(手入力)'!$A$39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'商品情報②(手入力)'!A36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'商品情報②(手入力)'!$A$45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'商品情報②(手入力)'!$AP$47</f>
        <v>0</v>
      </c>
      <c r="B39" s="85" t="str">
        <f>IF(A39,"●","")</f>
        <v/>
      </c>
      <c r="C39" s="456" t="s">
        <v>481</v>
      </c>
      <c r="D39" s="457"/>
      <c r="E39" s="457"/>
      <c r="F39" s="457"/>
      <c r="G39" s="457"/>
      <c r="H39" s="457"/>
      <c r="I39" s="457"/>
      <c r="J39" s="457"/>
      <c r="K39" s="457"/>
      <c r="L39" s="457"/>
      <c r="M39" s="457"/>
      <c r="N39" s="457"/>
      <c r="O39" s="457"/>
      <c r="P39" s="458"/>
      <c r="Q39" s="84" t="b">
        <f>'商品情報②(手入力)'!$AQ$47</f>
        <v>0</v>
      </c>
      <c r="R39" s="85" t="str">
        <f>IF(Q39,"●","")</f>
        <v/>
      </c>
      <c r="S39" s="517" t="s">
        <v>458</v>
      </c>
      <c r="T39" s="518"/>
      <c r="U39" s="518"/>
      <c r="V39" s="518"/>
      <c r="W39" s="518"/>
      <c r="X39" s="518"/>
      <c r="Y39" s="518"/>
      <c r="Z39" s="518"/>
      <c r="AA39" s="518"/>
      <c r="AB39" s="518">
        <f>'商品情報②(手入力)'!T47</f>
        <v>0</v>
      </c>
      <c r="AC39" s="518"/>
      <c r="AD39" s="86" t="str">
        <f>IF(ISNA(VLOOKUP('商品情報②(手入力)'!Y47,品種・品目,2,FALSE)),"",VLOOKUP('商品情報②(手入力)'!Y47,品種・品目,2,FALSE))</f>
        <v/>
      </c>
      <c r="AE39" s="518" t="s">
        <v>53</v>
      </c>
      <c r="AF39" s="518"/>
      <c r="AG39" s="518">
        <f>'商品情報②(手入力)'!AF47</f>
        <v>0</v>
      </c>
      <c r="AH39" s="518"/>
      <c r="AI39" s="87" t="str">
        <f>IF(ISNA(VLOOKUP('商品情報②(手入力)'!AL47,品種・品目,2,FALSE)),"",VLOOKUP('商品情報②(手入力)'!AL47,品種・品目,2,FALSE))</f>
        <v/>
      </c>
      <c r="AJ39" s="520" t="s">
        <v>482</v>
      </c>
      <c r="AK39" s="521"/>
      <c r="AL39" s="521"/>
      <c r="AM39" s="522"/>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sheetPr>
  <dimension ref="A1:AN39"/>
  <sheetViews>
    <sheetView showGridLines="0" showZeros="0" view="pageLayout" topLeftCell="A25" zoomScale="85" zoomScaleNormal="85" zoomScaleSheetLayoutView="100" zoomScalePageLayoutView="85" workbookViewId="0">
      <selection activeCell="AN13" sqref="AN13"/>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26</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48</v>
      </c>
      <c r="AE3" s="471"/>
      <c r="AF3" s="471"/>
      <c r="AG3" s="471"/>
      <c r="AH3" s="472" t="s">
        <v>526</v>
      </c>
      <c r="AI3" s="473"/>
      <c r="AJ3" s="106"/>
      <c r="AK3" s="107"/>
      <c r="AL3" s="108"/>
      <c r="AM3" s="54"/>
      <c r="AN3" s="102" t="s">
        <v>32</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13</v>
      </c>
      <c r="AC6" s="468"/>
      <c r="AD6" s="468"/>
      <c r="AE6" s="468"/>
      <c r="AF6" s="468"/>
      <c r="AG6" s="468"/>
      <c r="AH6" s="468"/>
      <c r="AI6" s="468"/>
      <c r="AJ6" s="468"/>
      <c r="AK6" s="468"/>
      <c r="AL6" s="468"/>
      <c r="AM6" s="469"/>
    </row>
    <row r="7" spans="1:40" ht="18.75" customHeight="1">
      <c r="A7" s="501">
        <f>'商品情報③(手入力)'!$A$8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IF(ISNA(VLOOKUP('商品情報③(手入力)'!AC5,品種・品目,2,FALSE)),"",VLOOKUP('商品情報③(手入力)'!AC5,品種・品目,2,FALSE))</f>
        <v>0</v>
      </c>
      <c r="AC7" s="508"/>
      <c r="AD7" s="508"/>
      <c r="AE7" s="508"/>
      <c r="AF7" s="508"/>
      <c r="AG7" s="508"/>
      <c r="AH7" s="508"/>
      <c r="AI7" s="508"/>
      <c r="AJ7" s="508"/>
      <c r="AK7" s="508"/>
      <c r="AL7" s="508"/>
      <c r="AM7" s="509"/>
      <c r="AN7" s="495">
        <f>'商品情報③(手入力)'!A6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'商品情報③(手入力)'!$AF$10</f>
        <v>0</v>
      </c>
      <c r="AH10" s="474"/>
      <c r="AI10" s="474"/>
      <c r="AJ10" s="475"/>
      <c r="AK10" s="477" t="str">
        <f>'商品情報③(手入力)'!$AM$10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'商品情報③(手入力)'!$AF$11</f>
        <v>0</v>
      </c>
      <c r="AH11" s="474"/>
      <c r="AI11" s="474"/>
      <c r="AJ11" s="475"/>
      <c r="AK11" s="477" t="str">
        <f>'商品情報③(手入力)'!$AM$11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'商品情報③(手入力)'!$AF$12</f>
        <v>0</v>
      </c>
      <c r="AH12" s="474"/>
      <c r="AI12" s="474"/>
      <c r="AJ12" s="475"/>
      <c r="AK12" s="477" t="str">
        <f>'商品情報③(手入力)'!$AM$12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'商品情報③(手入力)'!$AF$13</f>
        <v>0</v>
      </c>
      <c r="AH13" s="474"/>
      <c r="AI13" s="474"/>
      <c r="AJ13" s="475"/>
      <c r="AK13" s="477" t="str">
        <f>'商品情報③(手入力)'!$AM$13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'商品情報③(手入力)'!$AF$14</f>
        <v>0</v>
      </c>
      <c r="AH14" s="474"/>
      <c r="AI14" s="474"/>
      <c r="AJ14" s="475"/>
      <c r="AK14" s="477" t="str">
        <f>'商品情報③(手入力)'!$AM$14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'商品情報③(手入力)'!$AC$16</f>
        <v>0</v>
      </c>
      <c r="AC16" s="491"/>
      <c r="AD16" s="491"/>
      <c r="AE16" s="491"/>
      <c r="AF16" s="491"/>
      <c r="AG16" s="491"/>
      <c r="AH16" s="491"/>
      <c r="AI16" s="513">
        <f>IF(ISNA(VLOOKUP('商品情報③(手入力)'!AM16,品種・品目,2,FALSE)),"",VLOOKUP('商品情報③(手入力)'!AM16,品種・品目,2,FALSE))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'商品情報③(手入力)'!$AC$18</f>
        <v>0</v>
      </c>
      <c r="AC18" s="491"/>
      <c r="AD18" s="491"/>
      <c r="AE18" s="491"/>
      <c r="AF18" s="491"/>
      <c r="AG18" s="491"/>
      <c r="AH18" s="491"/>
      <c r="AI18" s="513">
        <f>IF(ISNA(VLOOKUP('商品情報③(手入力)'!AM18,品種・品目,2,FALSE)),"",VLOOKUP('商品情報③(手入力)'!AM18,品種・品目,2,FALSE))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'商品情報③(手入力)'!$AC$21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'商品情報③(手入力)'!$X$26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'商品情報③(手入力)'!F26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'商品情報③(手入力)'!$A$32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'商品情報③(手入力)'!A29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'商品情報③(手入力)'!$A$39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'商品情報③(手入力)'!A36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'商品情報③(手入力)'!$A$45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'商品情報③(手入力)'!$AP$47</f>
        <v>0</v>
      </c>
      <c r="B39" s="85" t="str">
        <f>IF(A39,"●","")</f>
        <v/>
      </c>
      <c r="C39" s="456" t="s">
        <v>481</v>
      </c>
      <c r="D39" s="457"/>
      <c r="E39" s="457"/>
      <c r="F39" s="457"/>
      <c r="G39" s="457"/>
      <c r="H39" s="457"/>
      <c r="I39" s="457"/>
      <c r="J39" s="457"/>
      <c r="K39" s="457"/>
      <c r="L39" s="457"/>
      <c r="M39" s="457"/>
      <c r="N39" s="457"/>
      <c r="O39" s="457"/>
      <c r="P39" s="458"/>
      <c r="Q39" s="84" t="b">
        <f>'商品情報③(手入力)'!$AQ$47</f>
        <v>0</v>
      </c>
      <c r="R39" s="85" t="str">
        <f>IF(Q39,"●","")</f>
        <v/>
      </c>
      <c r="S39" s="517" t="s">
        <v>458</v>
      </c>
      <c r="T39" s="518"/>
      <c r="U39" s="518"/>
      <c r="V39" s="518"/>
      <c r="W39" s="518"/>
      <c r="X39" s="518"/>
      <c r="Y39" s="518"/>
      <c r="Z39" s="518"/>
      <c r="AA39" s="518"/>
      <c r="AB39" s="518">
        <f>'商品情報③(手入力)'!T47</f>
        <v>0</v>
      </c>
      <c r="AC39" s="518"/>
      <c r="AD39" s="86" t="str">
        <f>IF(ISNA(VLOOKUP('商品情報③(手入力)'!Y47,品種・品目,2,FALSE)),"",VLOOKUP('商品情報③(手入力)'!Y47,品種・品目,2,FALSE))</f>
        <v/>
      </c>
      <c r="AE39" s="518" t="s">
        <v>53</v>
      </c>
      <c r="AF39" s="518"/>
      <c r="AG39" s="518">
        <f>'商品情報③(手入力)'!AF47</f>
        <v>0</v>
      </c>
      <c r="AH39" s="518"/>
      <c r="AI39" s="87" t="str">
        <f>IF(ISNA(VLOOKUP('商品情報③(手入力)'!AL47,品種・品目,2,FALSE)),"",VLOOKUP('商品情報③(手入力)'!AL47,品種・品目,2,FALSE))</f>
        <v/>
      </c>
      <c r="AJ39" s="520" t="s">
        <v>482</v>
      </c>
      <c r="AK39" s="521"/>
      <c r="AL39" s="521"/>
      <c r="AM39" s="522"/>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sheetPr>
  <dimension ref="A1:AN39"/>
  <sheetViews>
    <sheetView showGridLines="0" showZeros="0" view="pageLayout" zoomScale="85" zoomScaleNormal="85" zoomScaleSheetLayoutView="100" zoomScalePageLayoutView="85" workbookViewId="0">
      <selection activeCell="AN13" sqref="AN13"/>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26</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48</v>
      </c>
      <c r="AE3" s="471"/>
      <c r="AF3" s="471"/>
      <c r="AG3" s="471"/>
      <c r="AH3" s="472" t="s">
        <v>527</v>
      </c>
      <c r="AI3" s="473"/>
      <c r="AJ3" s="106"/>
      <c r="AK3" s="107"/>
      <c r="AL3" s="108"/>
      <c r="AM3" s="54"/>
      <c r="AN3" s="102" t="s">
        <v>32</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13</v>
      </c>
      <c r="AC6" s="468"/>
      <c r="AD6" s="468"/>
      <c r="AE6" s="468"/>
      <c r="AF6" s="468"/>
      <c r="AG6" s="468"/>
      <c r="AH6" s="468"/>
      <c r="AI6" s="468"/>
      <c r="AJ6" s="468"/>
      <c r="AK6" s="468"/>
      <c r="AL6" s="468"/>
      <c r="AM6" s="469"/>
    </row>
    <row r="7" spans="1:40" ht="18.75" customHeight="1">
      <c r="A7" s="501">
        <f>'商品情報④(手入力)'!$A$8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IF(ISNA(VLOOKUP('商品情報④(手入力)'!AC5,品種・品目,2,FALSE)),"",VLOOKUP('商品情報④(手入力)'!AC5,品種・品目,2,FALSE))</f>
        <v>0</v>
      </c>
      <c r="AC7" s="508"/>
      <c r="AD7" s="508"/>
      <c r="AE7" s="508"/>
      <c r="AF7" s="508"/>
      <c r="AG7" s="508"/>
      <c r="AH7" s="508"/>
      <c r="AI7" s="508"/>
      <c r="AJ7" s="508"/>
      <c r="AK7" s="508"/>
      <c r="AL7" s="508"/>
      <c r="AM7" s="509"/>
      <c r="AN7" s="495">
        <f>'商品情報④(手入力)'!A6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'商品情報④(手入力)'!$AF$10</f>
        <v>0</v>
      </c>
      <c r="AH10" s="474"/>
      <c r="AI10" s="474"/>
      <c r="AJ10" s="475"/>
      <c r="AK10" s="477" t="str">
        <f>'商品情報④(手入力)'!$AM$10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'商品情報④(手入力)'!$AF$11</f>
        <v>0</v>
      </c>
      <c r="AH11" s="474"/>
      <c r="AI11" s="474"/>
      <c r="AJ11" s="475"/>
      <c r="AK11" s="477" t="str">
        <f>'商品情報④(手入力)'!$AM$11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'商品情報④(手入力)'!$AF$12</f>
        <v>0</v>
      </c>
      <c r="AH12" s="474"/>
      <c r="AI12" s="474"/>
      <c r="AJ12" s="475"/>
      <c r="AK12" s="477" t="str">
        <f>'商品情報④(手入力)'!$AM$12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'商品情報④(手入力)'!$AF$13</f>
        <v>0</v>
      </c>
      <c r="AH13" s="474"/>
      <c r="AI13" s="474"/>
      <c r="AJ13" s="475"/>
      <c r="AK13" s="477" t="str">
        <f>'商品情報④(手入力)'!$AM$13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'商品情報④(手入力)'!$AF$14</f>
        <v>0</v>
      </c>
      <c r="AH14" s="474"/>
      <c r="AI14" s="474"/>
      <c r="AJ14" s="475"/>
      <c r="AK14" s="477" t="str">
        <f>'商品情報④(手入力)'!$AM$14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'商品情報④(手入力)'!$AC$16</f>
        <v>0</v>
      </c>
      <c r="AC16" s="491"/>
      <c r="AD16" s="491"/>
      <c r="AE16" s="491"/>
      <c r="AF16" s="491"/>
      <c r="AG16" s="491"/>
      <c r="AH16" s="491"/>
      <c r="AI16" s="513">
        <f>IF(ISNA(VLOOKUP('商品情報④(手入力)'!AM16,品種・品目,2,FALSE)),"",VLOOKUP('商品情報④(手入力)'!AM16,品種・品目,2,FALSE))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'商品情報④(手入力)'!$AC$18</f>
        <v>0</v>
      </c>
      <c r="AC18" s="491"/>
      <c r="AD18" s="491"/>
      <c r="AE18" s="491"/>
      <c r="AF18" s="491"/>
      <c r="AG18" s="491"/>
      <c r="AH18" s="491"/>
      <c r="AI18" s="513">
        <f>IF(ISNA(VLOOKUP('商品情報④(手入力)'!AM18,品種・品目,2,FALSE)),"",VLOOKUP('商品情報④(手入力)'!AM18,品種・品目,2,FALSE))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'商品情報④(手入力)'!$AC$21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'商品情報④(手入力)'!$X$26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'商品情報④(手入力)'!F26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'商品情報④(手入力)'!$A$32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'商品情報④(手入力)'!A29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'商品情報④(手入力)'!$A$39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'商品情報④(手入力)'!A36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'商品情報④(手入力)'!$A$45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'商品情報④(手入力)'!$AP$47</f>
        <v>0</v>
      </c>
      <c r="B39" s="85" t="str">
        <f>IF(A39,"●","")</f>
        <v/>
      </c>
      <c r="C39" s="456" t="s">
        <v>481</v>
      </c>
      <c r="D39" s="457"/>
      <c r="E39" s="457"/>
      <c r="F39" s="457"/>
      <c r="G39" s="457"/>
      <c r="H39" s="457"/>
      <c r="I39" s="457"/>
      <c r="J39" s="457"/>
      <c r="K39" s="457"/>
      <c r="L39" s="457"/>
      <c r="M39" s="457"/>
      <c r="N39" s="457"/>
      <c r="O39" s="457"/>
      <c r="P39" s="458"/>
      <c r="Q39" s="84" t="b">
        <f>'商品情報④(手入力)'!$AQ$47</f>
        <v>0</v>
      </c>
      <c r="R39" s="85" t="str">
        <f>IF(Q39,"●","")</f>
        <v/>
      </c>
      <c r="S39" s="517" t="s">
        <v>458</v>
      </c>
      <c r="T39" s="518"/>
      <c r="U39" s="518"/>
      <c r="V39" s="518"/>
      <c r="W39" s="518"/>
      <c r="X39" s="518"/>
      <c r="Y39" s="518"/>
      <c r="Z39" s="518"/>
      <c r="AA39" s="518"/>
      <c r="AB39" s="518">
        <f>'商品情報④(手入力)'!T47</f>
        <v>0</v>
      </c>
      <c r="AC39" s="518"/>
      <c r="AD39" s="86" t="str">
        <f>IF(ISNA(VLOOKUP('商品情報④(手入力)'!Y47,品種・品目,2,FALSE)),"",VLOOKUP('商品情報④(手入力)'!Y47,品種・品目,2,FALSE))</f>
        <v/>
      </c>
      <c r="AE39" s="518" t="s">
        <v>53</v>
      </c>
      <c r="AF39" s="518"/>
      <c r="AG39" s="518">
        <f>'商品情報④(手入力)'!AF47</f>
        <v>0</v>
      </c>
      <c r="AH39" s="518"/>
      <c r="AI39" s="87" t="str">
        <f>IF(ISNA(VLOOKUP('商品情報④(手入力)'!AL47,品種・品目,2,FALSE)),"",VLOOKUP('商品情報④(手入力)'!AL47,品種・品目,2,FALSE))</f>
        <v/>
      </c>
      <c r="AJ39" s="520" t="s">
        <v>482</v>
      </c>
      <c r="AK39" s="521"/>
      <c r="AL39" s="521"/>
      <c r="AM39" s="522"/>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AN39"/>
  <sheetViews>
    <sheetView showGridLines="0" showZeros="0" view="pageLayout" topLeftCell="A4" zoomScale="85" zoomScaleNormal="85" zoomScaleSheetLayoutView="100" zoomScalePageLayoutView="85" workbookViewId="0">
      <selection activeCell="AN16" sqref="AN16"/>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26</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48</v>
      </c>
      <c r="AE3" s="471"/>
      <c r="AF3" s="471"/>
      <c r="AG3" s="471"/>
      <c r="AH3" s="472" t="s">
        <v>528</v>
      </c>
      <c r="AI3" s="473"/>
      <c r="AJ3" s="106"/>
      <c r="AK3" s="107"/>
      <c r="AL3" s="108"/>
      <c r="AM3" s="54"/>
      <c r="AN3" s="102" t="s">
        <v>32</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13</v>
      </c>
      <c r="AC6" s="468"/>
      <c r="AD6" s="468"/>
      <c r="AE6" s="468"/>
      <c r="AF6" s="468"/>
      <c r="AG6" s="468"/>
      <c r="AH6" s="468"/>
      <c r="AI6" s="468"/>
      <c r="AJ6" s="468"/>
      <c r="AK6" s="468"/>
      <c r="AL6" s="468"/>
      <c r="AM6" s="469"/>
    </row>
    <row r="7" spans="1:40" ht="18.75" customHeight="1">
      <c r="A7" s="501">
        <f>'商品情報⑤(手入力)'!$A$8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IF(ISNA(VLOOKUP('商品情報⑤(手入力)'!AC5,品種・品目,2,FALSE)),"",VLOOKUP('商品情報⑤(手入力)'!AC5,品種・品目,2,FALSE))</f>
        <v>0</v>
      </c>
      <c r="AC7" s="508"/>
      <c r="AD7" s="508"/>
      <c r="AE7" s="508"/>
      <c r="AF7" s="508"/>
      <c r="AG7" s="508"/>
      <c r="AH7" s="508"/>
      <c r="AI7" s="508"/>
      <c r="AJ7" s="508"/>
      <c r="AK7" s="508"/>
      <c r="AL7" s="508"/>
      <c r="AM7" s="509"/>
      <c r="AN7" s="495">
        <f>'商品情報⑤(手入力)'!A6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'商品情報⑤(手入力)'!$AF$10</f>
        <v>0</v>
      </c>
      <c r="AH10" s="474"/>
      <c r="AI10" s="474"/>
      <c r="AJ10" s="475"/>
      <c r="AK10" s="477" t="str">
        <f>'商品情報⑤(手入力)'!$AM$10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'商品情報⑤(手入力)'!$AF$11</f>
        <v>0</v>
      </c>
      <c r="AH11" s="474"/>
      <c r="AI11" s="474"/>
      <c r="AJ11" s="475"/>
      <c r="AK11" s="477" t="str">
        <f>'商品情報⑤(手入力)'!$AM$11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'商品情報⑤(手入力)'!$AF$12</f>
        <v>0</v>
      </c>
      <c r="AH12" s="474"/>
      <c r="AI12" s="474"/>
      <c r="AJ12" s="475"/>
      <c r="AK12" s="477" t="str">
        <f>'商品情報⑤(手入力)'!$AM$12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'商品情報⑤(手入力)'!$AF$13</f>
        <v>0</v>
      </c>
      <c r="AH13" s="474"/>
      <c r="AI13" s="474"/>
      <c r="AJ13" s="475"/>
      <c r="AK13" s="477" t="str">
        <f>'商品情報⑤(手入力)'!$AM$13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'商品情報⑤(手入力)'!$AF$14</f>
        <v>0</v>
      </c>
      <c r="AH14" s="474"/>
      <c r="AI14" s="474"/>
      <c r="AJ14" s="475"/>
      <c r="AK14" s="477" t="str">
        <f>'商品情報⑤(手入力)'!$AM$14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'商品情報⑤(手入力)'!$AC$16</f>
        <v>0</v>
      </c>
      <c r="AC16" s="491"/>
      <c r="AD16" s="491"/>
      <c r="AE16" s="491"/>
      <c r="AF16" s="491"/>
      <c r="AG16" s="491"/>
      <c r="AH16" s="491"/>
      <c r="AI16" s="513">
        <f>IF(ISNA(VLOOKUP('商品情報⑤(手入力)'!AM16,品種・品目,2,FALSE)),"",VLOOKUP('商品情報⑤(手入力)'!AM16,品種・品目,2,FALSE))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'商品情報⑤(手入力)'!$AC$18</f>
        <v>0</v>
      </c>
      <c r="AC18" s="491"/>
      <c r="AD18" s="491"/>
      <c r="AE18" s="491"/>
      <c r="AF18" s="491"/>
      <c r="AG18" s="491"/>
      <c r="AH18" s="491"/>
      <c r="AI18" s="513">
        <f>IF(ISNA(VLOOKUP('商品情報⑤(手入力)'!AM18,品種・品目,2,FALSE)),"",VLOOKUP('商品情報⑤(手入力)'!AM18,品種・品目,2,FALSE))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'商品情報⑤(手入力)'!$AC$21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'商品情報⑤(手入力)'!$X$26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'商品情報⑤(手入力)'!F26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'商品情報⑤(手入力)'!$A$32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'商品情報⑤(手入力)'!A29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'商品情報⑤(手入力)'!$A$39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'商品情報⑤(手入力)'!A36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'商品情報⑤(手入力)'!$A$45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'商品情報⑤(手入力)'!$AP$47</f>
        <v>0</v>
      </c>
      <c r="B39" s="85" t="str">
        <f>IF(A39,"●","")</f>
        <v/>
      </c>
      <c r="C39" s="456" t="s">
        <v>481</v>
      </c>
      <c r="D39" s="457"/>
      <c r="E39" s="457"/>
      <c r="F39" s="457"/>
      <c r="G39" s="457"/>
      <c r="H39" s="457"/>
      <c r="I39" s="457"/>
      <c r="J39" s="457"/>
      <c r="K39" s="457"/>
      <c r="L39" s="457"/>
      <c r="M39" s="457"/>
      <c r="N39" s="457"/>
      <c r="O39" s="457"/>
      <c r="P39" s="458"/>
      <c r="Q39" s="84" t="b">
        <f>'商品情報⑤(手入力)'!$AQ$47</f>
        <v>0</v>
      </c>
      <c r="R39" s="85" t="str">
        <f>IF(Q39,"●","")</f>
        <v/>
      </c>
      <c r="S39" s="517" t="s">
        <v>458</v>
      </c>
      <c r="T39" s="518"/>
      <c r="U39" s="518"/>
      <c r="V39" s="518"/>
      <c r="W39" s="518"/>
      <c r="X39" s="518"/>
      <c r="Y39" s="518"/>
      <c r="Z39" s="518"/>
      <c r="AA39" s="518"/>
      <c r="AB39" s="518">
        <f>'商品情報⑤(手入力)'!T47</f>
        <v>0</v>
      </c>
      <c r="AC39" s="518"/>
      <c r="AD39" s="86" t="str">
        <f>IF(ISNA(VLOOKUP('商品情報⑤(手入力)'!Y47,品種・品目,2,FALSE)),"",VLOOKUP('商品情報⑤(手入力)'!Y47,品種・品目,2,FALSE))</f>
        <v/>
      </c>
      <c r="AE39" s="518" t="s">
        <v>53</v>
      </c>
      <c r="AF39" s="518"/>
      <c r="AG39" s="518">
        <f>'商品情報⑤(手入力)'!AF47</f>
        <v>0</v>
      </c>
      <c r="AH39" s="518"/>
      <c r="AI39" s="87" t="str">
        <f>IF(ISNA(VLOOKUP('商品情報⑤(手入力)'!AL47,品種・品目,2,FALSE)),"",VLOOKUP('商品情報⑤(手入力)'!AL47,品種・品目,2,FALSE))</f>
        <v/>
      </c>
      <c r="AJ39" s="520" t="s">
        <v>482</v>
      </c>
      <c r="AK39" s="521"/>
      <c r="AL39" s="521"/>
      <c r="AM39" s="522"/>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sheetPr>
  <dimension ref="A1:AN39"/>
  <sheetViews>
    <sheetView showGridLines="0" showZeros="0" view="pageLayout" zoomScale="85" zoomScaleNormal="85" zoomScaleSheetLayoutView="100" zoomScalePageLayoutView="85" workbookViewId="0">
      <selection activeCell="AN13" sqref="AN13"/>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26</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48</v>
      </c>
      <c r="AE3" s="471"/>
      <c r="AF3" s="471"/>
      <c r="AG3" s="471"/>
      <c r="AH3" s="472" t="s">
        <v>529</v>
      </c>
      <c r="AI3" s="473"/>
      <c r="AJ3" s="106"/>
      <c r="AK3" s="107"/>
      <c r="AL3" s="108"/>
      <c r="AM3" s="54"/>
      <c r="AN3" s="102" t="s">
        <v>32</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13</v>
      </c>
      <c r="AC6" s="468"/>
      <c r="AD6" s="468"/>
      <c r="AE6" s="468"/>
      <c r="AF6" s="468"/>
      <c r="AG6" s="468"/>
      <c r="AH6" s="468"/>
      <c r="AI6" s="468"/>
      <c r="AJ6" s="468"/>
      <c r="AK6" s="468"/>
      <c r="AL6" s="468"/>
      <c r="AM6" s="469"/>
    </row>
    <row r="7" spans="1:40" ht="18.75" customHeight="1">
      <c r="A7" s="501">
        <f>'商品情報⑥(手入力)'!$A$8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IF(ISNA(VLOOKUP('商品情報⑥(手入力)'!AC5,品種・品目,2,FALSE)),"",VLOOKUP('商品情報⑥(手入力)'!AC5,品種・品目,2,FALSE))</f>
        <v>0</v>
      </c>
      <c r="AC7" s="508"/>
      <c r="AD7" s="508"/>
      <c r="AE7" s="508"/>
      <c r="AF7" s="508"/>
      <c r="AG7" s="508"/>
      <c r="AH7" s="508"/>
      <c r="AI7" s="508"/>
      <c r="AJ7" s="508"/>
      <c r="AK7" s="508"/>
      <c r="AL7" s="508"/>
      <c r="AM7" s="509"/>
      <c r="AN7" s="495">
        <f>'商品情報⑥(手入力)'!A6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'商品情報⑥(手入力)'!$AF$10</f>
        <v>0</v>
      </c>
      <c r="AH10" s="474"/>
      <c r="AI10" s="474"/>
      <c r="AJ10" s="475"/>
      <c r="AK10" s="477" t="str">
        <f>'商品情報⑥(手入力)'!$AM$10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'商品情報⑥(手入力)'!$AF$11</f>
        <v>0</v>
      </c>
      <c r="AH11" s="474"/>
      <c r="AI11" s="474"/>
      <c r="AJ11" s="475"/>
      <c r="AK11" s="477" t="str">
        <f>'商品情報⑥(手入力)'!$AM$11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'商品情報⑥(手入力)'!$AF$12</f>
        <v>0</v>
      </c>
      <c r="AH12" s="474"/>
      <c r="AI12" s="474"/>
      <c r="AJ12" s="475"/>
      <c r="AK12" s="477" t="str">
        <f>'商品情報⑥(手入力)'!$AM$12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'商品情報⑥(手入力)'!$AF$13</f>
        <v>0</v>
      </c>
      <c r="AH13" s="474"/>
      <c r="AI13" s="474"/>
      <c r="AJ13" s="475"/>
      <c r="AK13" s="477" t="str">
        <f>'商品情報⑥(手入力)'!$AM$13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'商品情報⑥(手入力)'!$AF$14</f>
        <v>0</v>
      </c>
      <c r="AH14" s="474"/>
      <c r="AI14" s="474"/>
      <c r="AJ14" s="475"/>
      <c r="AK14" s="477" t="str">
        <f>'商品情報⑥(手入力)'!$AM$14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'商品情報⑥(手入力)'!$AC$16</f>
        <v>0</v>
      </c>
      <c r="AC16" s="491"/>
      <c r="AD16" s="491"/>
      <c r="AE16" s="491"/>
      <c r="AF16" s="491"/>
      <c r="AG16" s="491"/>
      <c r="AH16" s="491"/>
      <c r="AI16" s="513">
        <f>IF(ISNA(VLOOKUP('商品情報⑥(手入力)'!AM16,品種・品目,2,FALSE)),"",VLOOKUP('商品情報⑥(手入力)'!AM16,品種・品目,2,FALSE))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'商品情報⑥(手入力)'!$AC$18</f>
        <v>0</v>
      </c>
      <c r="AC18" s="491"/>
      <c r="AD18" s="491"/>
      <c r="AE18" s="491"/>
      <c r="AF18" s="491"/>
      <c r="AG18" s="491"/>
      <c r="AH18" s="491"/>
      <c r="AI18" s="513">
        <f>IF(ISNA(VLOOKUP('商品情報⑥(手入力)'!AM18,品種・品目,2,FALSE)),"",VLOOKUP('商品情報⑥(手入力)'!AM18,品種・品目,2,FALSE))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'商品情報⑥(手入力)'!$AC$21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'商品情報⑥(手入力)'!$X$26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'商品情報⑥(手入力)'!F26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'商品情報⑥(手入力)'!$A$32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'商品情報⑥(手入力)'!A29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'商品情報⑥(手入力)'!$A$39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'商品情報⑥(手入力)'!A36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'商品情報⑥(手入力)'!$A$45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'商品情報⑥(手入力)'!$AP$47</f>
        <v>0</v>
      </c>
      <c r="B39" s="85" t="str">
        <f>IF(A39,"●","")</f>
        <v/>
      </c>
      <c r="C39" s="456" t="s">
        <v>481</v>
      </c>
      <c r="D39" s="457"/>
      <c r="E39" s="457"/>
      <c r="F39" s="457"/>
      <c r="G39" s="457"/>
      <c r="H39" s="457"/>
      <c r="I39" s="457"/>
      <c r="J39" s="457"/>
      <c r="K39" s="457"/>
      <c r="L39" s="457"/>
      <c r="M39" s="457"/>
      <c r="N39" s="457"/>
      <c r="O39" s="457"/>
      <c r="P39" s="458"/>
      <c r="Q39" s="84" t="b">
        <f>'商品情報⑥(手入力)'!$AQ$47</f>
        <v>0</v>
      </c>
      <c r="R39" s="85" t="str">
        <f>IF(Q39,"●","")</f>
        <v/>
      </c>
      <c r="S39" s="517" t="s">
        <v>458</v>
      </c>
      <c r="T39" s="518"/>
      <c r="U39" s="518"/>
      <c r="V39" s="518"/>
      <c r="W39" s="518"/>
      <c r="X39" s="518"/>
      <c r="Y39" s="518"/>
      <c r="Z39" s="518"/>
      <c r="AA39" s="518"/>
      <c r="AB39" s="518">
        <f>'商品情報⑥(手入力)'!T47</f>
        <v>0</v>
      </c>
      <c r="AC39" s="518"/>
      <c r="AD39" s="86" t="str">
        <f>IF(ISNA(VLOOKUP('商品情報⑥(手入力)'!Y47,品種・品目,2,FALSE)),"",VLOOKUP('商品情報⑥(手入力)'!Y47,品種・品目,2,FALSE))</f>
        <v/>
      </c>
      <c r="AE39" s="518" t="s">
        <v>53</v>
      </c>
      <c r="AF39" s="518"/>
      <c r="AG39" s="518">
        <f>'商品情報⑥(手入力)'!AF47</f>
        <v>0</v>
      </c>
      <c r="AH39" s="518"/>
      <c r="AI39" s="87" t="str">
        <f>IF(ISNA(VLOOKUP('商品情報⑥(手入力)'!AL47,品種・品目,2,FALSE)),"",VLOOKUP('商品情報⑥(手入力)'!AL47,品種・品目,2,FALSE))</f>
        <v/>
      </c>
      <c r="AJ39" s="520" t="s">
        <v>482</v>
      </c>
      <c r="AK39" s="521"/>
      <c r="AL39" s="521"/>
      <c r="AM39" s="522"/>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sheetPr>
  <dimension ref="A1:AN39"/>
  <sheetViews>
    <sheetView showGridLines="0" showZeros="0" view="pageLayout" topLeftCell="A10" zoomScale="85" zoomScaleNormal="85" zoomScaleSheetLayoutView="100" zoomScalePageLayoutView="85" workbookViewId="0">
      <selection activeCell="AN17" sqref="AN17"/>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26</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48</v>
      </c>
      <c r="AE3" s="471"/>
      <c r="AF3" s="471"/>
      <c r="AG3" s="471"/>
      <c r="AH3" s="472" t="s">
        <v>530</v>
      </c>
      <c r="AI3" s="473"/>
      <c r="AJ3" s="106"/>
      <c r="AK3" s="107"/>
      <c r="AL3" s="108"/>
      <c r="AM3" s="54"/>
      <c r="AN3" s="102" t="s">
        <v>32</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13</v>
      </c>
      <c r="AC6" s="468"/>
      <c r="AD6" s="468"/>
      <c r="AE6" s="468"/>
      <c r="AF6" s="468"/>
      <c r="AG6" s="468"/>
      <c r="AH6" s="468"/>
      <c r="AI6" s="468"/>
      <c r="AJ6" s="468"/>
      <c r="AK6" s="468"/>
      <c r="AL6" s="468"/>
      <c r="AM6" s="469"/>
    </row>
    <row r="7" spans="1:40" ht="18.75" customHeight="1">
      <c r="A7" s="501">
        <f>'商品情報⑦(手入力)'!$A$8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IF(ISNA(VLOOKUP('商品情報⑦(手入力)'!AC5,品種・品目,2,FALSE)),"",VLOOKUP('商品情報⑦(手入力)'!AC5,品種・品目,2,FALSE))</f>
        <v>0</v>
      </c>
      <c r="AC7" s="508"/>
      <c r="AD7" s="508"/>
      <c r="AE7" s="508"/>
      <c r="AF7" s="508"/>
      <c r="AG7" s="508"/>
      <c r="AH7" s="508"/>
      <c r="AI7" s="508"/>
      <c r="AJ7" s="508"/>
      <c r="AK7" s="508"/>
      <c r="AL7" s="508"/>
      <c r="AM7" s="509"/>
      <c r="AN7" s="495">
        <f>'商品情報⑦(手入力)'!A6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'商品情報⑦(手入力)'!$AF$10</f>
        <v>0</v>
      </c>
      <c r="AH10" s="474"/>
      <c r="AI10" s="474"/>
      <c r="AJ10" s="475"/>
      <c r="AK10" s="477" t="str">
        <f>'商品情報⑦(手入力)'!$AM$10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'商品情報⑦(手入力)'!$AF$11</f>
        <v>0</v>
      </c>
      <c r="AH11" s="474"/>
      <c r="AI11" s="474"/>
      <c r="AJ11" s="475"/>
      <c r="AK11" s="477" t="str">
        <f>'商品情報⑦(手入力)'!$AM$11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'商品情報⑦(手入力)'!$AF$12</f>
        <v>0</v>
      </c>
      <c r="AH12" s="474"/>
      <c r="AI12" s="474"/>
      <c r="AJ12" s="475"/>
      <c r="AK12" s="477" t="str">
        <f>'商品情報⑦(手入力)'!$AM$12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'商品情報⑦(手入力)'!$AF$13</f>
        <v>0</v>
      </c>
      <c r="AH13" s="474"/>
      <c r="AI13" s="474"/>
      <c r="AJ13" s="475"/>
      <c r="AK13" s="477" t="str">
        <f>'商品情報⑦(手入力)'!$AM$13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'商品情報⑦(手入力)'!$AF$14</f>
        <v>0</v>
      </c>
      <c r="AH14" s="474"/>
      <c r="AI14" s="474"/>
      <c r="AJ14" s="475"/>
      <c r="AK14" s="477" t="str">
        <f>'商品情報⑦(手入力)'!$AM$14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'商品情報⑦(手入力)'!$AC$16</f>
        <v>0</v>
      </c>
      <c r="AC16" s="491"/>
      <c r="AD16" s="491"/>
      <c r="AE16" s="491"/>
      <c r="AF16" s="491"/>
      <c r="AG16" s="491"/>
      <c r="AH16" s="491"/>
      <c r="AI16" s="513">
        <f>IF(ISNA(VLOOKUP('商品情報⑦(手入力)'!AM16,品種・品目,2,FALSE)),"",VLOOKUP('商品情報⑦(手入力)'!AM16,品種・品目,2,FALSE))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'商品情報⑦(手入力)'!$AC$18</f>
        <v>0</v>
      </c>
      <c r="AC18" s="491"/>
      <c r="AD18" s="491"/>
      <c r="AE18" s="491"/>
      <c r="AF18" s="491"/>
      <c r="AG18" s="491"/>
      <c r="AH18" s="491"/>
      <c r="AI18" s="513">
        <f>IF(ISNA(VLOOKUP('商品情報⑦(手入力)'!AM18,品種・品目,2,FALSE)),"",VLOOKUP('商品情報⑦(手入力)'!AM18,品種・品目,2,FALSE))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'商品情報⑦(手入力)'!$AC$21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'商品情報⑦(手入力)'!$X$26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'商品情報⑦(手入力)'!F26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'商品情報⑦(手入力)'!$A$32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'商品情報⑦(手入力)'!A29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'商品情報⑦(手入力)'!$A$39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'商品情報⑦(手入力)'!A36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'商品情報⑦(手入力)'!$A$45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'商品情報⑦(手入力)'!$AP$47</f>
        <v>0</v>
      </c>
      <c r="B39" s="85" t="str">
        <f>IF(A39,"●","")</f>
        <v/>
      </c>
      <c r="C39" s="456" t="s">
        <v>481</v>
      </c>
      <c r="D39" s="457"/>
      <c r="E39" s="457"/>
      <c r="F39" s="457"/>
      <c r="G39" s="457"/>
      <c r="H39" s="457"/>
      <c r="I39" s="457"/>
      <c r="J39" s="457"/>
      <c r="K39" s="457"/>
      <c r="L39" s="457"/>
      <c r="M39" s="457"/>
      <c r="N39" s="457"/>
      <c r="O39" s="457"/>
      <c r="P39" s="458"/>
      <c r="Q39" s="84" t="b">
        <f>'商品情報⑦(手入力)'!$AQ$47</f>
        <v>0</v>
      </c>
      <c r="R39" s="85" t="str">
        <f>IF(Q39,"●","")</f>
        <v/>
      </c>
      <c r="S39" s="517" t="s">
        <v>458</v>
      </c>
      <c r="T39" s="518"/>
      <c r="U39" s="518"/>
      <c r="V39" s="518"/>
      <c r="W39" s="518"/>
      <c r="X39" s="518"/>
      <c r="Y39" s="518"/>
      <c r="Z39" s="518"/>
      <c r="AA39" s="518"/>
      <c r="AB39" s="518">
        <f>'商品情報⑦(手入力)'!T47</f>
        <v>0</v>
      </c>
      <c r="AC39" s="518"/>
      <c r="AD39" s="86" t="str">
        <f>IF(ISNA(VLOOKUP('商品情報⑦(手入力)'!Y47,品種・品目,2,FALSE)),"",VLOOKUP('商品情報⑦(手入力)'!Y47,品種・品目,2,FALSE))</f>
        <v/>
      </c>
      <c r="AE39" s="518" t="s">
        <v>53</v>
      </c>
      <c r="AF39" s="518"/>
      <c r="AG39" s="518">
        <f>'商品情報⑦(手入力)'!AF47</f>
        <v>0</v>
      </c>
      <c r="AH39" s="518"/>
      <c r="AI39" s="87" t="str">
        <f>IF(ISNA(VLOOKUP('商品情報⑦(手入力)'!AL47,品種・品目,2,FALSE)),"",VLOOKUP('商品情報⑦(手入力)'!AL47,品種・品目,2,FALSE))</f>
        <v/>
      </c>
      <c r="AJ39" s="520" t="s">
        <v>482</v>
      </c>
      <c r="AK39" s="521"/>
      <c r="AL39" s="521"/>
      <c r="AM39" s="522"/>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1">
    <tabColor theme="9"/>
  </sheetPr>
  <dimension ref="A1:BG69"/>
  <sheetViews>
    <sheetView showGridLines="0" showZeros="0" view="pageBreakPreview"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538</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433</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379</v>
      </c>
      <c r="O51" s="44" t="s">
        <v>460</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293</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315</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284</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313</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G47:R47"/>
    <mergeCell ref="AF47:AK47"/>
    <mergeCell ref="AL47:AN47"/>
    <mergeCell ref="AC47:AE47"/>
    <mergeCell ref="T47:X47"/>
    <mergeCell ref="Y47:AB47"/>
    <mergeCell ref="A3:AN3"/>
    <mergeCell ref="A7:AA7"/>
    <mergeCell ref="A4:AA4"/>
    <mergeCell ref="AC4:AN4"/>
    <mergeCell ref="A5:AA5"/>
    <mergeCell ref="A6:AA6"/>
    <mergeCell ref="AC5:AN8"/>
    <mergeCell ref="A2:E2"/>
    <mergeCell ref="F2:H2"/>
    <mergeCell ref="I2:AC2"/>
    <mergeCell ref="AD2:AG2"/>
    <mergeCell ref="AH2:AN2"/>
    <mergeCell ref="A1:AN1"/>
    <mergeCell ref="AM12:AN12"/>
    <mergeCell ref="A44:AN44"/>
    <mergeCell ref="AC14:AE14"/>
    <mergeCell ref="AM10:AN10"/>
    <mergeCell ref="AC9:AN9"/>
    <mergeCell ref="AF14:AL14"/>
    <mergeCell ref="AF12:AL12"/>
    <mergeCell ref="AM23:AN23"/>
    <mergeCell ref="AC10:AE10"/>
    <mergeCell ref="AC12:AE12"/>
    <mergeCell ref="AF10:AL10"/>
    <mergeCell ref="AC13:AE13"/>
    <mergeCell ref="AF13:AL13"/>
    <mergeCell ref="A35:AN35"/>
    <mergeCell ref="A36:AN37"/>
    <mergeCell ref="AM13:AN13"/>
    <mergeCell ref="A8:AA8"/>
    <mergeCell ref="B10:Y21"/>
    <mergeCell ref="AM11:AN11"/>
    <mergeCell ref="AC21:AL21"/>
    <mergeCell ref="AM21:AN21"/>
    <mergeCell ref="AC11:AE11"/>
    <mergeCell ref="AF11:AL11"/>
    <mergeCell ref="A49:AN49"/>
    <mergeCell ref="AM14:AN14"/>
    <mergeCell ref="AC17:AN17"/>
    <mergeCell ref="A29:AN30"/>
    <mergeCell ref="AC18:AL18"/>
    <mergeCell ref="AC23:AL23"/>
    <mergeCell ref="A32:AN33"/>
    <mergeCell ref="A45:AN45"/>
    <mergeCell ref="AM18:AN18"/>
    <mergeCell ref="A31:AN31"/>
    <mergeCell ref="A28:AN28"/>
    <mergeCell ref="A27:AN27"/>
    <mergeCell ref="AC15:AN15"/>
    <mergeCell ref="A42:AN42"/>
    <mergeCell ref="A39:AN40"/>
    <mergeCell ref="A47:F47"/>
    <mergeCell ref="A43:AN43"/>
    <mergeCell ref="AC16:AL16"/>
    <mergeCell ref="AM16:AN16"/>
    <mergeCell ref="A41:AN41"/>
    <mergeCell ref="A46:AN46"/>
    <mergeCell ref="A25:AN25"/>
    <mergeCell ref="A38:AN38"/>
    <mergeCell ref="A26:E26"/>
    <mergeCell ref="S26:W26"/>
    <mergeCell ref="X26:AN26"/>
    <mergeCell ref="F26:R26"/>
    <mergeCell ref="A34:AN34"/>
  </mergeCells>
  <phoneticPr fontId="1"/>
  <dataValidations count="10">
    <dataValidation imeMode="fullAlpha" allowBlank="1" showInputMessage="1" showErrorMessage="1" sqref="A47" xr:uid="{00000000-0002-0000-0100-000000000000}"/>
    <dataValidation imeMode="halfAlpha" allowBlank="1" showInputMessage="1" showErrorMessage="1" sqref="A8:AA8 A49 AC16 AC23:AL23 AF10:AL14 A39:AN40 A45:AN45 AC18 A32:AN33 AC21:AL21" xr:uid="{00000000-0002-0000-0100-000001000000}"/>
    <dataValidation type="list" allowBlank="1" showInputMessage="1" showErrorMessage="1" sqref="AM14:AN14" xr:uid="{00000000-0002-0000-0100-000002000000}">
      <formula1>$D$52:$D$57</formula1>
    </dataValidation>
    <dataValidation type="list" allowBlank="1" showInputMessage="1" showErrorMessage="1" sqref="AM16:AN16" xr:uid="{00000000-0002-0000-0100-000003000000}">
      <formula1>$G$52:$G$60</formula1>
    </dataValidation>
    <dataValidation type="list" allowBlank="1" showInputMessage="1" showErrorMessage="1" sqref="AM10:AN12" xr:uid="{00000000-0002-0000-0100-000004000000}">
      <formula1>$B$52:$B$54</formula1>
    </dataValidation>
    <dataValidation type="list" allowBlank="1" showInputMessage="1" showErrorMessage="1" sqref="AM13:AN13" xr:uid="{00000000-0002-0000-0100-000005000000}">
      <formula1>$C$52:$C$55</formula1>
    </dataValidation>
    <dataValidation type="list" allowBlank="1" showInputMessage="1" showErrorMessage="1" sqref="AM18:AN18" xr:uid="{00000000-0002-0000-0100-000006000000}">
      <formula1>$H$52:$H$60</formula1>
    </dataValidation>
    <dataValidation type="textLength" operator="lessThanOrEqual" allowBlank="1" showInputMessage="1" showErrorMessage="1" sqref="A36:AN37" xr:uid="{00000000-0002-0000-0100-000007000000}">
      <formula1>100</formula1>
    </dataValidation>
    <dataValidation type="list" allowBlank="1" showInputMessage="1" showErrorMessage="1" sqref="AC5:AN8" xr:uid="{00000000-0002-0000-0100-000008000000}">
      <formula1>$A$52:$A$66</formula1>
    </dataValidation>
    <dataValidation type="list" allowBlank="1" showInputMessage="1" showErrorMessage="1" sqref="Y47:AB47 AL47:AN47" xr:uid="{00000000-0002-0000-0100-000009000000}">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783"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36784"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249977111117893"/>
  </sheetPr>
  <dimension ref="A1:AN39"/>
  <sheetViews>
    <sheetView showGridLines="0" showZeros="0" view="pageLayout" zoomScale="85" zoomScaleNormal="85" zoomScaleSheetLayoutView="100" zoomScalePageLayoutView="85" workbookViewId="0">
      <selection activeCell="AN12" sqref="AN12"/>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26</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48</v>
      </c>
      <c r="AE3" s="471"/>
      <c r="AF3" s="471"/>
      <c r="AG3" s="471"/>
      <c r="AH3" s="472" t="s">
        <v>531</v>
      </c>
      <c r="AI3" s="473"/>
      <c r="AJ3" s="106"/>
      <c r="AK3" s="107"/>
      <c r="AL3" s="108"/>
      <c r="AM3" s="54"/>
      <c r="AN3" s="102" t="s">
        <v>32</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13</v>
      </c>
      <c r="AC6" s="468"/>
      <c r="AD6" s="468"/>
      <c r="AE6" s="468"/>
      <c r="AF6" s="468"/>
      <c r="AG6" s="468"/>
      <c r="AH6" s="468"/>
      <c r="AI6" s="468"/>
      <c r="AJ6" s="468"/>
      <c r="AK6" s="468"/>
      <c r="AL6" s="468"/>
      <c r="AM6" s="469"/>
    </row>
    <row r="7" spans="1:40" ht="18.75" customHeight="1">
      <c r="A7" s="501">
        <f>'商品情報⑧(手入力)'!$A$8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IF(ISNA(VLOOKUP('商品情報⑧(手入力)'!AC5,品種・品目,2,FALSE)),"",VLOOKUP('商品情報⑧(手入力)'!AC5,品種・品目,2,FALSE))</f>
        <v>0</v>
      </c>
      <c r="AC7" s="508"/>
      <c r="AD7" s="508"/>
      <c r="AE7" s="508"/>
      <c r="AF7" s="508"/>
      <c r="AG7" s="508"/>
      <c r="AH7" s="508"/>
      <c r="AI7" s="508"/>
      <c r="AJ7" s="508"/>
      <c r="AK7" s="508"/>
      <c r="AL7" s="508"/>
      <c r="AM7" s="509"/>
      <c r="AN7" s="495">
        <f>'商品情報⑧(手入力)'!A6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'商品情報⑧(手入力)'!$AF$10</f>
        <v>0</v>
      </c>
      <c r="AH10" s="474"/>
      <c r="AI10" s="474"/>
      <c r="AJ10" s="475"/>
      <c r="AK10" s="477" t="str">
        <f>'商品情報⑧(手入力)'!$AM$10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'商品情報⑧(手入力)'!$AF$11</f>
        <v>0</v>
      </c>
      <c r="AH11" s="474"/>
      <c r="AI11" s="474"/>
      <c r="AJ11" s="475"/>
      <c r="AK11" s="477" t="str">
        <f>'商品情報⑧(手入力)'!$AM$11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'商品情報⑧(手入力)'!$AF$12</f>
        <v>0</v>
      </c>
      <c r="AH12" s="474"/>
      <c r="AI12" s="474"/>
      <c r="AJ12" s="475"/>
      <c r="AK12" s="477" t="str">
        <f>'商品情報⑧(手入力)'!$AM$12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'商品情報⑧(手入力)'!$AF$13</f>
        <v>0</v>
      </c>
      <c r="AH13" s="474"/>
      <c r="AI13" s="474"/>
      <c r="AJ13" s="475"/>
      <c r="AK13" s="477" t="str">
        <f>'商品情報⑧(手入力)'!$AM$13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'商品情報⑧(手入力)'!$AF$14</f>
        <v>0</v>
      </c>
      <c r="AH14" s="474"/>
      <c r="AI14" s="474"/>
      <c r="AJ14" s="475"/>
      <c r="AK14" s="477" t="str">
        <f>'商品情報⑧(手入力)'!$AM$14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'商品情報⑧(手入力)'!$AC$16</f>
        <v>0</v>
      </c>
      <c r="AC16" s="491"/>
      <c r="AD16" s="491"/>
      <c r="AE16" s="491"/>
      <c r="AF16" s="491"/>
      <c r="AG16" s="491"/>
      <c r="AH16" s="491"/>
      <c r="AI16" s="513">
        <f>IF(ISNA(VLOOKUP('商品情報⑧(手入力)'!AM16,品種・品目,2,FALSE)),"",VLOOKUP('商品情報⑧(手入力)'!AM16,品種・品目,2,FALSE))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'商品情報⑧(手入力)'!$AC$18</f>
        <v>0</v>
      </c>
      <c r="AC18" s="491"/>
      <c r="AD18" s="491"/>
      <c r="AE18" s="491"/>
      <c r="AF18" s="491"/>
      <c r="AG18" s="491"/>
      <c r="AH18" s="491"/>
      <c r="AI18" s="513">
        <f>IF(ISNA(VLOOKUP('商品情報⑧(手入力)'!AM18,品種・品目,2,FALSE)),"",VLOOKUP('商品情報⑧(手入力)'!AM18,品種・品目,2,FALSE))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'商品情報⑧(手入力)'!$AC$21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'商品情報⑧(手入力)'!$X$26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'商品情報⑧(手入力)'!F26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'商品情報⑧(手入力)'!$A$32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'商品情報⑧(手入力)'!A29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'商品情報⑧(手入力)'!$A$39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'商品情報⑧(手入力)'!A36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'商品情報⑧(手入力)'!$A$45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'商品情報⑧(手入力)'!$AP$47</f>
        <v>0</v>
      </c>
      <c r="B39" s="85" t="str">
        <f>IF(A39,"●","")</f>
        <v/>
      </c>
      <c r="C39" s="456" t="s">
        <v>481</v>
      </c>
      <c r="D39" s="457"/>
      <c r="E39" s="457"/>
      <c r="F39" s="457"/>
      <c r="G39" s="457"/>
      <c r="H39" s="457"/>
      <c r="I39" s="457"/>
      <c r="J39" s="457"/>
      <c r="K39" s="457"/>
      <c r="L39" s="457"/>
      <c r="M39" s="457"/>
      <c r="N39" s="457"/>
      <c r="O39" s="457"/>
      <c r="P39" s="458"/>
      <c r="Q39" s="84" t="b">
        <f>'商品情報⑧(手入力)'!$AQ$47</f>
        <v>0</v>
      </c>
      <c r="R39" s="85" t="str">
        <f>IF(Q39,"●","")</f>
        <v/>
      </c>
      <c r="S39" s="517" t="s">
        <v>458</v>
      </c>
      <c r="T39" s="518"/>
      <c r="U39" s="518"/>
      <c r="V39" s="518"/>
      <c r="W39" s="518"/>
      <c r="X39" s="518"/>
      <c r="Y39" s="518"/>
      <c r="Z39" s="518"/>
      <c r="AA39" s="518"/>
      <c r="AB39" s="518">
        <f>'商品情報⑧(手入力)'!T47</f>
        <v>0</v>
      </c>
      <c r="AC39" s="518"/>
      <c r="AD39" s="86" t="str">
        <f>IF(ISNA(VLOOKUP('商品情報⑧(手入力)'!Y47,品種・品目,2,FALSE)),"",VLOOKUP('商品情報⑧(手入力)'!Y47,品種・品目,2,FALSE))</f>
        <v/>
      </c>
      <c r="AE39" s="518" t="s">
        <v>53</v>
      </c>
      <c r="AF39" s="518"/>
      <c r="AG39" s="518">
        <f>'商品情報⑧(手入力)'!AF47</f>
        <v>0</v>
      </c>
      <c r="AH39" s="518"/>
      <c r="AI39" s="87" t="str">
        <f>IF(ISNA(VLOOKUP('商品情報⑧(手入力)'!AL47,品種・品目,2,FALSE)),"",VLOOKUP('商品情報⑧(手入力)'!AL47,品種・品目,2,FALSE))</f>
        <v/>
      </c>
      <c r="AJ39" s="520" t="s">
        <v>482</v>
      </c>
      <c r="AK39" s="521"/>
      <c r="AL39" s="521"/>
      <c r="AM39" s="522"/>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249977111117893"/>
  </sheetPr>
  <dimension ref="A1:AN39"/>
  <sheetViews>
    <sheetView showGridLines="0" showZeros="0" view="pageLayout" topLeftCell="A7" zoomScale="85" zoomScaleNormal="85" zoomScaleSheetLayoutView="100" zoomScalePageLayoutView="85" workbookViewId="0">
      <selection activeCell="AN16" sqref="AN16"/>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26</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48</v>
      </c>
      <c r="AE3" s="471"/>
      <c r="AF3" s="471"/>
      <c r="AG3" s="471"/>
      <c r="AH3" s="472" t="s">
        <v>532</v>
      </c>
      <c r="AI3" s="473"/>
      <c r="AJ3" s="106"/>
      <c r="AK3" s="107"/>
      <c r="AL3" s="108"/>
      <c r="AM3" s="54"/>
      <c r="AN3" s="102" t="s">
        <v>32</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13</v>
      </c>
      <c r="AC6" s="468"/>
      <c r="AD6" s="468"/>
      <c r="AE6" s="468"/>
      <c r="AF6" s="468"/>
      <c r="AG6" s="468"/>
      <c r="AH6" s="468"/>
      <c r="AI6" s="468"/>
      <c r="AJ6" s="468"/>
      <c r="AK6" s="468"/>
      <c r="AL6" s="468"/>
      <c r="AM6" s="469"/>
    </row>
    <row r="7" spans="1:40" ht="18.75" customHeight="1">
      <c r="A7" s="501">
        <f>'商品情報⑨(手入力)'!$A$8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IF(ISNA(VLOOKUP('商品情報⑨(手入力)'!AC5,品種・品目,2,FALSE)),"",VLOOKUP('商品情報⑨(手入力)'!AC5,品種・品目,2,FALSE))</f>
        <v>0</v>
      </c>
      <c r="AC7" s="508"/>
      <c r="AD7" s="508"/>
      <c r="AE7" s="508"/>
      <c r="AF7" s="508"/>
      <c r="AG7" s="508"/>
      <c r="AH7" s="508"/>
      <c r="AI7" s="508"/>
      <c r="AJ7" s="508"/>
      <c r="AK7" s="508"/>
      <c r="AL7" s="508"/>
      <c r="AM7" s="509"/>
      <c r="AN7" s="495">
        <f>'商品情報⑨(手入力)'!A6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'商品情報⑨(手入力)'!$AF$10</f>
        <v>0</v>
      </c>
      <c r="AH10" s="474"/>
      <c r="AI10" s="474"/>
      <c r="AJ10" s="475"/>
      <c r="AK10" s="477" t="str">
        <f>'商品情報⑨(手入力)'!$AM$10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'商品情報⑨(手入力)'!$AF$11</f>
        <v>0</v>
      </c>
      <c r="AH11" s="474"/>
      <c r="AI11" s="474"/>
      <c r="AJ11" s="475"/>
      <c r="AK11" s="477" t="str">
        <f>'商品情報⑨(手入力)'!$AM$11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'商品情報⑨(手入力)'!$AF$12</f>
        <v>0</v>
      </c>
      <c r="AH12" s="474"/>
      <c r="AI12" s="474"/>
      <c r="AJ12" s="475"/>
      <c r="AK12" s="477" t="str">
        <f>'商品情報⑨(手入力)'!$AM$12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'商品情報⑨(手入力)'!$AF$13</f>
        <v>0</v>
      </c>
      <c r="AH13" s="474"/>
      <c r="AI13" s="474"/>
      <c r="AJ13" s="475"/>
      <c r="AK13" s="477" t="str">
        <f>'商品情報⑨(手入力)'!$AM$13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'商品情報⑨(手入力)'!$AF$14</f>
        <v>0</v>
      </c>
      <c r="AH14" s="474"/>
      <c r="AI14" s="474"/>
      <c r="AJ14" s="475"/>
      <c r="AK14" s="477" t="str">
        <f>'商品情報⑨(手入力)'!$AM$14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'商品情報⑨(手入力)'!$AC$16</f>
        <v>0</v>
      </c>
      <c r="AC16" s="491"/>
      <c r="AD16" s="491"/>
      <c r="AE16" s="491"/>
      <c r="AF16" s="491"/>
      <c r="AG16" s="491"/>
      <c r="AH16" s="491"/>
      <c r="AI16" s="513">
        <f>IF(ISNA(VLOOKUP('商品情報⑨(手入力)'!AM16,品種・品目,2,FALSE)),"",VLOOKUP('商品情報⑨(手入力)'!AM16,品種・品目,2,FALSE))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'商品情報⑨(手入力)'!$AC$18</f>
        <v>0</v>
      </c>
      <c r="AC18" s="491"/>
      <c r="AD18" s="491"/>
      <c r="AE18" s="491"/>
      <c r="AF18" s="491"/>
      <c r="AG18" s="491"/>
      <c r="AH18" s="491"/>
      <c r="AI18" s="513">
        <f>IF(ISNA(VLOOKUP('商品情報⑨(手入力)'!AM18,品種・品目,2,FALSE)),"",VLOOKUP('商品情報⑨(手入力)'!AM18,品種・品目,2,FALSE))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'商品情報⑨(手入力)'!$AC$21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'商品情報⑨(手入力)'!$X$26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'商品情報⑨(手入力)'!F26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'商品情報⑨(手入力)'!$A$32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'商品情報⑨(手入力)'!A29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'商品情報⑨(手入力)'!$A$39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'商品情報⑨(手入力)'!A36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'商品情報⑨(手入力)'!$A$45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'商品情報⑨(手入力)'!$AP$47</f>
        <v>0</v>
      </c>
      <c r="B39" s="85" t="str">
        <f>IF(A39,"●","")</f>
        <v/>
      </c>
      <c r="C39" s="456" t="s">
        <v>481</v>
      </c>
      <c r="D39" s="457"/>
      <c r="E39" s="457"/>
      <c r="F39" s="457"/>
      <c r="G39" s="457"/>
      <c r="H39" s="457"/>
      <c r="I39" s="457"/>
      <c r="J39" s="457"/>
      <c r="K39" s="457"/>
      <c r="L39" s="457"/>
      <c r="M39" s="457"/>
      <c r="N39" s="457"/>
      <c r="O39" s="457"/>
      <c r="P39" s="458"/>
      <c r="Q39" s="84" t="b">
        <f>'商品情報⑨(手入力)'!$AQ$47</f>
        <v>0</v>
      </c>
      <c r="R39" s="85" t="str">
        <f>IF(Q39,"●","")</f>
        <v/>
      </c>
      <c r="S39" s="517" t="s">
        <v>458</v>
      </c>
      <c r="T39" s="518"/>
      <c r="U39" s="518"/>
      <c r="V39" s="518"/>
      <c r="W39" s="518"/>
      <c r="X39" s="518"/>
      <c r="Y39" s="518"/>
      <c r="Z39" s="518"/>
      <c r="AA39" s="518"/>
      <c r="AB39" s="518">
        <f>'商品情報⑨(手入力)'!T47</f>
        <v>0</v>
      </c>
      <c r="AC39" s="518"/>
      <c r="AD39" s="86" t="str">
        <f>IF(ISNA(VLOOKUP('商品情報⑨(手入力)'!Y47,品種・品目,2,FALSE)),"",VLOOKUP('商品情報⑨(手入力)'!Y47,品種・品目,2,FALSE))</f>
        <v/>
      </c>
      <c r="AE39" s="518" t="s">
        <v>53</v>
      </c>
      <c r="AF39" s="518"/>
      <c r="AG39" s="518">
        <f>'商品情報⑨(手入力)'!AF47</f>
        <v>0</v>
      </c>
      <c r="AH39" s="518"/>
      <c r="AI39" s="87" t="str">
        <f>IF(ISNA(VLOOKUP('商品情報⑨(手入力)'!AL47,品種・品目,2,FALSE)),"",VLOOKUP('商品情報⑨(手入力)'!AL47,品種・品目,2,FALSE))</f>
        <v/>
      </c>
      <c r="AJ39" s="520" t="s">
        <v>482</v>
      </c>
      <c r="AK39" s="521"/>
      <c r="AL39" s="521"/>
      <c r="AM39" s="522"/>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249977111117893"/>
  </sheetPr>
  <dimension ref="A1:AN39"/>
  <sheetViews>
    <sheetView showGridLines="0" showZeros="0" view="pageLayout" zoomScale="85" zoomScaleNormal="85" zoomScaleSheetLayoutView="100" zoomScalePageLayoutView="85" workbookViewId="0">
      <selection activeCell="AN14" sqref="AN14"/>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41" customWidth="1"/>
    <col min="41" max="52" width="2.25" style="1" customWidth="1"/>
    <col min="53" max="16384" width="9" style="1"/>
  </cols>
  <sheetData>
    <row r="1" spans="1:40" ht="71.25" customHeight="1">
      <c r="A1" s="494" t="s">
        <v>431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row>
    <row r="2" spans="1:40" ht="22.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40" ht="39" customHeight="1" thickBot="1">
      <c r="A3" s="497" t="s">
        <v>26</v>
      </c>
      <c r="B3" s="497"/>
      <c r="C3" s="497"/>
      <c r="D3" s="497"/>
      <c r="E3" s="497"/>
      <c r="F3" s="498">
        <f>'企業情報(手入力)'!P8</f>
        <v>0</v>
      </c>
      <c r="G3" s="498"/>
      <c r="H3" s="498"/>
      <c r="I3" s="499">
        <f>'企業情報(手入力)'!$Y$12</f>
        <v>0</v>
      </c>
      <c r="J3" s="499"/>
      <c r="K3" s="499"/>
      <c r="L3" s="499"/>
      <c r="M3" s="499"/>
      <c r="N3" s="499"/>
      <c r="O3" s="499"/>
      <c r="P3" s="499"/>
      <c r="Q3" s="499"/>
      <c r="R3" s="499"/>
      <c r="S3" s="499"/>
      <c r="T3" s="499"/>
      <c r="U3" s="499"/>
      <c r="V3" s="499"/>
      <c r="W3" s="499"/>
      <c r="X3" s="499"/>
      <c r="Y3" s="499"/>
      <c r="Z3" s="499"/>
      <c r="AA3" s="499"/>
      <c r="AB3" s="499"/>
      <c r="AC3" s="55"/>
      <c r="AD3" s="470" t="s">
        <v>48</v>
      </c>
      <c r="AE3" s="471"/>
      <c r="AF3" s="471"/>
      <c r="AG3" s="471"/>
      <c r="AH3" s="472" t="s">
        <v>533</v>
      </c>
      <c r="AI3" s="473"/>
      <c r="AJ3" s="106"/>
      <c r="AK3" s="107"/>
      <c r="AL3" s="108"/>
      <c r="AM3" s="54"/>
      <c r="AN3" s="102" t="s">
        <v>32</v>
      </c>
    </row>
    <row r="4" spans="1:40" ht="10.5" customHeight="1"/>
    <row r="5" spans="1:40" ht="11.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40">
      <c r="A6" s="467" t="s">
        <v>480</v>
      </c>
      <c r="B6" s="468"/>
      <c r="C6" s="468"/>
      <c r="D6" s="468"/>
      <c r="E6" s="468"/>
      <c r="F6" s="468"/>
      <c r="G6" s="468"/>
      <c r="H6" s="468"/>
      <c r="I6" s="468"/>
      <c r="J6" s="468"/>
      <c r="K6" s="468"/>
      <c r="L6" s="468"/>
      <c r="M6" s="468"/>
      <c r="N6" s="468"/>
      <c r="O6" s="468"/>
      <c r="P6" s="468"/>
      <c r="Q6" s="468"/>
      <c r="R6" s="468"/>
      <c r="S6" s="468"/>
      <c r="T6" s="468"/>
      <c r="U6" s="468"/>
      <c r="V6" s="468"/>
      <c r="W6" s="468"/>
      <c r="X6" s="468"/>
      <c r="Y6" s="468"/>
      <c r="Z6" s="469"/>
      <c r="AB6" s="467" t="s">
        <v>13</v>
      </c>
      <c r="AC6" s="468"/>
      <c r="AD6" s="468"/>
      <c r="AE6" s="468"/>
      <c r="AF6" s="468"/>
      <c r="AG6" s="468"/>
      <c r="AH6" s="468"/>
      <c r="AI6" s="468"/>
      <c r="AJ6" s="468"/>
      <c r="AK6" s="468"/>
      <c r="AL6" s="468"/>
      <c r="AM6" s="469"/>
    </row>
    <row r="7" spans="1:40" ht="18.75" customHeight="1">
      <c r="A7" s="501">
        <f>'商品情報⑩(手入力)'!$A$8</f>
        <v>0</v>
      </c>
      <c r="B7" s="502"/>
      <c r="C7" s="502"/>
      <c r="D7" s="502"/>
      <c r="E7" s="502"/>
      <c r="F7" s="502"/>
      <c r="G7" s="502"/>
      <c r="H7" s="502"/>
      <c r="I7" s="502"/>
      <c r="J7" s="502"/>
      <c r="K7" s="502"/>
      <c r="L7" s="502"/>
      <c r="M7" s="502"/>
      <c r="N7" s="502"/>
      <c r="O7" s="502"/>
      <c r="P7" s="502"/>
      <c r="Q7" s="502"/>
      <c r="R7" s="502"/>
      <c r="S7" s="502"/>
      <c r="T7" s="502"/>
      <c r="U7" s="502"/>
      <c r="V7" s="502"/>
      <c r="W7" s="502"/>
      <c r="X7" s="502"/>
      <c r="Y7" s="502"/>
      <c r="Z7" s="503"/>
      <c r="AB7" s="507">
        <f>IF(ISNA(VLOOKUP('商品情報⑩(手入力)'!AC5,品種・品目,2,FALSE)),"",VLOOKUP('商品情報⑩(手入力)'!AC5,品種・品目,2,FALSE))</f>
        <v>0</v>
      </c>
      <c r="AC7" s="508"/>
      <c r="AD7" s="508"/>
      <c r="AE7" s="508"/>
      <c r="AF7" s="508"/>
      <c r="AG7" s="508"/>
      <c r="AH7" s="508"/>
      <c r="AI7" s="508"/>
      <c r="AJ7" s="508"/>
      <c r="AK7" s="508"/>
      <c r="AL7" s="508"/>
      <c r="AM7" s="509"/>
      <c r="AN7" s="495">
        <f>'商品情報⑩(手入力)'!A6</f>
        <v>0</v>
      </c>
    </row>
    <row r="8" spans="1:40" ht="39.75" customHeight="1">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6"/>
      <c r="AB8" s="510"/>
      <c r="AC8" s="511"/>
      <c r="AD8" s="511"/>
      <c r="AE8" s="511"/>
      <c r="AF8" s="511"/>
      <c r="AG8" s="511"/>
      <c r="AH8" s="511"/>
      <c r="AI8" s="511"/>
      <c r="AJ8" s="511"/>
      <c r="AK8" s="511"/>
      <c r="AL8" s="511"/>
      <c r="AM8" s="512"/>
      <c r="AN8" s="496"/>
    </row>
    <row r="9" spans="1:40" ht="18.75" customHeight="1">
      <c r="A9" s="95"/>
      <c r="B9" s="96"/>
      <c r="C9" s="96"/>
      <c r="D9" s="96"/>
      <c r="E9" s="96"/>
      <c r="F9" s="96"/>
      <c r="G9" s="96"/>
      <c r="H9" s="96"/>
      <c r="I9" s="96"/>
      <c r="J9" s="96"/>
      <c r="K9" s="96"/>
      <c r="L9" s="96"/>
      <c r="M9" s="96"/>
      <c r="N9" s="96"/>
      <c r="O9" s="96"/>
      <c r="P9" s="96"/>
      <c r="Q9" s="96"/>
      <c r="R9" s="96"/>
      <c r="S9" s="96"/>
      <c r="T9" s="96"/>
      <c r="U9" s="96"/>
      <c r="V9" s="96"/>
      <c r="W9" s="96"/>
      <c r="X9" s="96"/>
      <c r="Y9" s="96"/>
      <c r="Z9" s="97"/>
      <c r="AB9" s="467" t="s">
        <v>50</v>
      </c>
      <c r="AC9" s="468"/>
      <c r="AD9" s="468"/>
      <c r="AE9" s="468"/>
      <c r="AF9" s="468"/>
      <c r="AG9" s="468"/>
      <c r="AH9" s="468"/>
      <c r="AI9" s="468"/>
      <c r="AJ9" s="468"/>
      <c r="AK9" s="468"/>
      <c r="AL9" s="468"/>
      <c r="AM9" s="469"/>
    </row>
    <row r="10" spans="1:40" ht="18.75" customHeight="1">
      <c r="A10" s="98"/>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99"/>
      <c r="AB10" s="476" t="s">
        <v>56</v>
      </c>
      <c r="AC10" s="476"/>
      <c r="AD10" s="476"/>
      <c r="AE10" s="476"/>
      <c r="AF10" s="476"/>
      <c r="AG10" s="474">
        <f>'商品情報⑩(手入力)'!$AF$10</f>
        <v>0</v>
      </c>
      <c r="AH10" s="474"/>
      <c r="AI10" s="474"/>
      <c r="AJ10" s="475"/>
      <c r="AK10" s="477" t="str">
        <f>'商品情報⑩(手入力)'!$AM$10</f>
        <v>▼</v>
      </c>
      <c r="AL10" s="478"/>
      <c r="AM10" s="478"/>
    </row>
    <row r="11" spans="1:40">
      <c r="A11" s="98"/>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9"/>
      <c r="AB11" s="476" t="s">
        <v>57</v>
      </c>
      <c r="AC11" s="476"/>
      <c r="AD11" s="476"/>
      <c r="AE11" s="476"/>
      <c r="AF11" s="476"/>
      <c r="AG11" s="474">
        <f>'商品情報⑩(手入力)'!$AF$11</f>
        <v>0</v>
      </c>
      <c r="AH11" s="474"/>
      <c r="AI11" s="474"/>
      <c r="AJ11" s="475"/>
      <c r="AK11" s="477" t="str">
        <f>'商品情報⑩(手入力)'!$AM$11</f>
        <v>▼</v>
      </c>
      <c r="AL11" s="478"/>
      <c r="AM11" s="478"/>
    </row>
    <row r="12" spans="1:40">
      <c r="A12" s="98"/>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99"/>
      <c r="AB12" s="476" t="s">
        <v>58</v>
      </c>
      <c r="AC12" s="476"/>
      <c r="AD12" s="476"/>
      <c r="AE12" s="476"/>
      <c r="AF12" s="476"/>
      <c r="AG12" s="474">
        <f>'商品情報⑩(手入力)'!$AF$12</f>
        <v>0</v>
      </c>
      <c r="AH12" s="474"/>
      <c r="AI12" s="474"/>
      <c r="AJ12" s="475"/>
      <c r="AK12" s="477" t="str">
        <f>'商品情報⑩(手入力)'!$AM$12</f>
        <v>▼</v>
      </c>
      <c r="AL12" s="478"/>
      <c r="AM12" s="478"/>
    </row>
    <row r="13" spans="1:40">
      <c r="A13" s="98"/>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99"/>
      <c r="AB13" s="476" t="s">
        <v>59</v>
      </c>
      <c r="AC13" s="476"/>
      <c r="AD13" s="476"/>
      <c r="AE13" s="476"/>
      <c r="AF13" s="476"/>
      <c r="AG13" s="474">
        <f>'商品情報⑩(手入力)'!$AF$13</f>
        <v>0</v>
      </c>
      <c r="AH13" s="474"/>
      <c r="AI13" s="474"/>
      <c r="AJ13" s="475"/>
      <c r="AK13" s="477" t="str">
        <f>'商品情報⑩(手入力)'!$AM$13</f>
        <v>▼</v>
      </c>
      <c r="AL13" s="478"/>
      <c r="AM13" s="478"/>
    </row>
    <row r="14" spans="1:40">
      <c r="A14" s="98"/>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99"/>
      <c r="AB14" s="476" t="s">
        <v>405</v>
      </c>
      <c r="AC14" s="476"/>
      <c r="AD14" s="476"/>
      <c r="AE14" s="476"/>
      <c r="AF14" s="476"/>
      <c r="AG14" s="474">
        <f>'商品情報⑩(手入力)'!$AF$14</f>
        <v>0</v>
      </c>
      <c r="AH14" s="474"/>
      <c r="AI14" s="474"/>
      <c r="AJ14" s="475"/>
      <c r="AK14" s="477" t="str">
        <f>'商品情報⑩(手入力)'!$AM$14</f>
        <v>▼</v>
      </c>
      <c r="AL14" s="478"/>
      <c r="AM14" s="478"/>
    </row>
    <row r="15" spans="1:40" ht="24.75" customHeight="1">
      <c r="A15" s="98"/>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99"/>
      <c r="AB15" s="487" t="s">
        <v>49</v>
      </c>
      <c r="AC15" s="488"/>
      <c r="AD15" s="488"/>
      <c r="AE15" s="488"/>
      <c r="AF15" s="488"/>
      <c r="AG15" s="488"/>
      <c r="AH15" s="488"/>
      <c r="AI15" s="488"/>
      <c r="AJ15" s="488"/>
      <c r="AK15" s="488"/>
      <c r="AL15" s="488"/>
      <c r="AM15" s="489"/>
    </row>
    <row r="16" spans="1:40" ht="24.75" customHeight="1">
      <c r="A16" s="98"/>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99"/>
      <c r="AB16" s="490">
        <f>'商品情報⑩(手入力)'!$AC$16</f>
        <v>0</v>
      </c>
      <c r="AC16" s="491"/>
      <c r="AD16" s="491"/>
      <c r="AE16" s="491"/>
      <c r="AF16" s="491"/>
      <c r="AG16" s="491"/>
      <c r="AH16" s="491"/>
      <c r="AI16" s="513">
        <f>IF(ISNA(VLOOKUP('商品情報⑩(手入力)'!AM16,品種・品目,2,FALSE)),"",VLOOKUP('商品情報⑩(手入力)'!AM16,品種・品目,2,FALSE))</f>
        <v>0</v>
      </c>
      <c r="AJ16" s="513"/>
      <c r="AK16" s="513"/>
      <c r="AL16" s="513"/>
      <c r="AM16" s="514"/>
    </row>
    <row r="17" spans="1:40" ht="16.5" customHeight="1">
      <c r="A17" s="98"/>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99"/>
      <c r="AB17" s="467" t="s">
        <v>54</v>
      </c>
      <c r="AC17" s="468"/>
      <c r="AD17" s="468"/>
      <c r="AE17" s="468"/>
      <c r="AF17" s="468"/>
      <c r="AG17" s="468"/>
      <c r="AH17" s="468"/>
      <c r="AI17" s="468"/>
      <c r="AJ17" s="468"/>
      <c r="AK17" s="468"/>
      <c r="AL17" s="468"/>
      <c r="AM17" s="469"/>
    </row>
    <row r="18" spans="1:40" ht="24" customHeight="1">
      <c r="A18" s="98"/>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99"/>
      <c r="AB18" s="490">
        <f>'商品情報⑩(手入力)'!$AC$18</f>
        <v>0</v>
      </c>
      <c r="AC18" s="491"/>
      <c r="AD18" s="491"/>
      <c r="AE18" s="491"/>
      <c r="AF18" s="491"/>
      <c r="AG18" s="491"/>
      <c r="AH18" s="491"/>
      <c r="AI18" s="513">
        <f>IF(ISNA(VLOOKUP('商品情報⑩(手入力)'!AM18,品種・品目,2,FALSE)),"",VLOOKUP('商品情報⑩(手入力)'!AM18,品種・品目,2,FALSE))</f>
        <v>0</v>
      </c>
      <c r="AJ18" s="513"/>
      <c r="AK18" s="513"/>
      <c r="AL18" s="513"/>
      <c r="AM18" s="514"/>
    </row>
    <row r="19" spans="1:40">
      <c r="A19" s="98"/>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99"/>
      <c r="AB19" s="479" t="s">
        <v>326</v>
      </c>
      <c r="AC19" s="480"/>
      <c r="AD19" s="480"/>
      <c r="AE19" s="480"/>
      <c r="AF19" s="480"/>
      <c r="AG19" s="480"/>
      <c r="AH19" s="480"/>
      <c r="AI19" s="480"/>
      <c r="AJ19" s="480"/>
      <c r="AK19" s="480"/>
      <c r="AL19" s="480"/>
      <c r="AM19" s="481"/>
    </row>
    <row r="20" spans="1:40" ht="33" customHeight="1">
      <c r="A20" s="98"/>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99"/>
      <c r="AB20" s="523">
        <f>'商品情報⑩(手入力)'!$AC$21</f>
        <v>0</v>
      </c>
      <c r="AC20" s="524"/>
      <c r="AD20" s="524"/>
      <c r="AE20" s="524"/>
      <c r="AF20" s="524"/>
      <c r="AG20" s="524"/>
      <c r="AH20" s="524"/>
      <c r="AI20" s="492" t="s">
        <v>14</v>
      </c>
      <c r="AJ20" s="492"/>
      <c r="AK20" s="492"/>
      <c r="AL20" s="492"/>
      <c r="AM20" s="493"/>
    </row>
    <row r="21" spans="1:40">
      <c r="A21" s="100"/>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101"/>
      <c r="AB21" s="519"/>
      <c r="AC21" s="519"/>
      <c r="AD21" s="519"/>
      <c r="AE21" s="519"/>
      <c r="AF21" s="519"/>
      <c r="AG21" s="519"/>
      <c r="AH21" s="519"/>
      <c r="AI21" s="519"/>
      <c r="AJ21" s="519"/>
      <c r="AK21" s="519"/>
      <c r="AL21" s="519"/>
      <c r="AM21" s="519"/>
    </row>
    <row r="22" spans="1:40" ht="24.75">
      <c r="A22" s="4"/>
      <c r="B22" s="4"/>
      <c r="C22" s="4"/>
      <c r="D22" s="4"/>
      <c r="E22" s="4"/>
      <c r="F22" s="4"/>
      <c r="G22" s="4"/>
      <c r="H22" s="4"/>
      <c r="I22" s="4"/>
      <c r="J22" s="4"/>
      <c r="K22" s="4"/>
      <c r="L22" s="4"/>
      <c r="M22" s="4"/>
      <c r="N22" s="4"/>
      <c r="O22" s="4"/>
      <c r="P22" s="4"/>
      <c r="Q22" s="4"/>
      <c r="R22" s="4"/>
      <c r="S22" s="4"/>
      <c r="T22" s="4"/>
      <c r="U22" s="4"/>
      <c r="V22" s="4"/>
      <c r="W22" s="4"/>
      <c r="X22" s="4"/>
      <c r="Y22" s="4"/>
      <c r="Z22" s="4"/>
      <c r="AB22" s="525"/>
      <c r="AC22" s="525"/>
      <c r="AD22" s="525"/>
      <c r="AE22" s="525"/>
      <c r="AF22" s="525"/>
      <c r="AG22" s="525"/>
      <c r="AH22" s="525"/>
      <c r="AI22" s="322"/>
      <c r="AJ22" s="322"/>
      <c r="AK22" s="322"/>
      <c r="AL22" s="322"/>
      <c r="AM22" s="322"/>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B23" s="56"/>
      <c r="AC23" s="56"/>
      <c r="AD23" s="56"/>
      <c r="AE23" s="56"/>
      <c r="AF23" s="56"/>
      <c r="AG23" s="56"/>
      <c r="AH23" s="56"/>
      <c r="AI23" s="56"/>
      <c r="AJ23" s="56"/>
      <c r="AK23" s="56"/>
      <c r="AL23" s="23"/>
      <c r="AM23" s="23"/>
    </row>
    <row r="24" spans="1:40" ht="27" customHeight="1">
      <c r="A24" s="272" t="s">
        <v>306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row>
    <row r="25" spans="1:40" ht="26.25" customHeight="1">
      <c r="A25" s="485">
        <f>'商品情報⑩(手入力)'!$X$26</f>
        <v>0</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105">
        <f>'商品情報⑩(手入力)'!F26</f>
        <v>0</v>
      </c>
    </row>
    <row r="26" spans="1:40" ht="27" customHeight="1">
      <c r="A26" s="272" t="s">
        <v>483</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row>
    <row r="27" spans="1:40" ht="30" customHeight="1">
      <c r="A27" s="482">
        <f>'商品情報⑩(手入力)'!$A$32</f>
        <v>0</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95">
        <f>'商品情報⑩(手入力)'!A29</f>
        <v>0</v>
      </c>
    </row>
    <row r="28" spans="1:40" ht="17.2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500"/>
    </row>
    <row r="29" spans="1:40" ht="9.75" customHeight="1">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500"/>
    </row>
    <row r="30" spans="1:40" ht="7.5" customHeight="1">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96"/>
    </row>
    <row r="31" spans="1:40" s="3" customFormat="1" ht="27" customHeight="1">
      <c r="A31" s="515" t="s">
        <v>474</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41"/>
    </row>
    <row r="32" spans="1:40" ht="30" customHeight="1">
      <c r="A32" s="482">
        <f>'商品情報⑩(手入力)'!$A$39</f>
        <v>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95">
        <f>'商品情報⑩(手入力)'!A36</f>
        <v>0</v>
      </c>
    </row>
    <row r="33" spans="1:40" ht="17.2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500"/>
    </row>
    <row r="34" spans="1:40" ht="14.25" customHeight="1">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500"/>
    </row>
    <row r="35" spans="1:40" ht="9"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96"/>
    </row>
    <row r="36" spans="1:40" ht="27" customHeight="1">
      <c r="A36" s="467" t="s">
        <v>456</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9"/>
      <c r="AN36" s="57"/>
    </row>
    <row r="37" spans="1:40" ht="26.25" customHeight="1">
      <c r="A37" s="485">
        <f>'商品情報⑩(手入力)'!$A$45</f>
        <v>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57"/>
    </row>
    <row r="38" spans="1:40" ht="27" customHeight="1">
      <c r="A38" s="467" t="s">
        <v>471</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9"/>
    </row>
    <row r="39" spans="1:40" ht="50.1" customHeight="1">
      <c r="A39" s="84" t="b">
        <f>'商品情報⑩(手入力)'!$AP$47</f>
        <v>0</v>
      </c>
      <c r="B39" s="85" t="str">
        <f>IF(A39,"●","")</f>
        <v/>
      </c>
      <c r="C39" s="456" t="s">
        <v>481</v>
      </c>
      <c r="D39" s="457"/>
      <c r="E39" s="457"/>
      <c r="F39" s="457"/>
      <c r="G39" s="457"/>
      <c r="H39" s="457"/>
      <c r="I39" s="457"/>
      <c r="J39" s="457"/>
      <c r="K39" s="457"/>
      <c r="L39" s="457"/>
      <c r="M39" s="457"/>
      <c r="N39" s="457"/>
      <c r="O39" s="457"/>
      <c r="P39" s="458"/>
      <c r="Q39" s="84" t="b">
        <f>'商品情報⑩(手入力)'!$AQ$47</f>
        <v>0</v>
      </c>
      <c r="R39" s="85" t="str">
        <f>IF(Q39,"●","")</f>
        <v/>
      </c>
      <c r="S39" s="517" t="s">
        <v>458</v>
      </c>
      <c r="T39" s="518"/>
      <c r="U39" s="518"/>
      <c r="V39" s="518"/>
      <c r="W39" s="518"/>
      <c r="X39" s="518"/>
      <c r="Y39" s="518"/>
      <c r="Z39" s="518"/>
      <c r="AA39" s="518"/>
      <c r="AB39" s="518">
        <f>'商品情報⑩(手入力)'!T47</f>
        <v>0</v>
      </c>
      <c r="AC39" s="518"/>
      <c r="AD39" s="86" t="str">
        <f>IF(ISNA(VLOOKUP('商品情報⑩(手入力)'!Y47,品種・品目,2,FALSE)),"",VLOOKUP('商品情報⑩(手入力)'!Y47,品種・品目,2,FALSE))</f>
        <v/>
      </c>
      <c r="AE39" s="518" t="s">
        <v>53</v>
      </c>
      <c r="AF39" s="518"/>
      <c r="AG39" s="518">
        <f>'商品情報⑩(手入力)'!AF47</f>
        <v>0</v>
      </c>
      <c r="AH39" s="518"/>
      <c r="AI39" s="87" t="str">
        <f>IF(ISNA(VLOOKUP('商品情報⑩(手入力)'!AL47,品種・品目,2,FALSE)),"",VLOOKUP('商品情報⑩(手入力)'!AL47,品種・品目,2,FALSE))</f>
        <v/>
      </c>
      <c r="AJ39" s="520" t="s">
        <v>482</v>
      </c>
      <c r="AK39" s="521"/>
      <c r="AL39" s="521"/>
      <c r="AM39" s="522"/>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111"/>
  <dimension ref="A1:BL82"/>
  <sheetViews>
    <sheetView topLeftCell="A37" zoomScaleNormal="100" zoomScaleSheetLayoutView="100" workbookViewId="0">
      <selection activeCell="M58" sqref="M58"/>
    </sheetView>
  </sheetViews>
  <sheetFormatPr defaultColWidth="9" defaultRowHeight="11.25"/>
  <cols>
    <col min="1" max="1" width="34.875" style="2" customWidth="1"/>
    <col min="2" max="2" width="37" style="2" customWidth="1"/>
    <col min="3" max="3" width="3" style="2" customWidth="1"/>
    <col min="4" max="7" width="3.875" style="2" customWidth="1"/>
    <col min="8" max="9" width="4.5" style="2" bestFit="1" customWidth="1"/>
    <col min="10" max="10" width="10.5" style="2" bestFit="1" customWidth="1"/>
    <col min="11" max="11" width="6" style="2" customWidth="1"/>
    <col min="12" max="15" width="5.375" style="2" customWidth="1"/>
    <col min="16" max="16" width="12.25" style="2" bestFit="1" customWidth="1"/>
    <col min="17" max="22" width="5.5" style="2" customWidth="1"/>
    <col min="23" max="23" width="11.375" style="2" customWidth="1"/>
    <col min="24" max="24" width="6.625" style="2" bestFit="1" customWidth="1"/>
    <col min="25" max="29" width="5" style="2" customWidth="1"/>
    <col min="30" max="30" width="6.875" style="2" customWidth="1"/>
    <col min="31" max="31" width="9.125" style="2" customWidth="1"/>
    <col min="32" max="36" width="5" style="2" customWidth="1"/>
    <col min="37" max="37" width="11" style="2" customWidth="1"/>
    <col min="38" max="38" width="12.75" style="2" bestFit="1" customWidth="1"/>
    <col min="39" max="42" width="5.25" style="2" customWidth="1"/>
    <col min="43" max="43" width="9" style="2"/>
    <col min="44" max="49" width="4.875" style="2" customWidth="1"/>
    <col min="50" max="50" width="6.125" style="2" customWidth="1"/>
    <col min="51" max="51" width="10.5" style="2" bestFit="1" customWidth="1"/>
    <col min="52" max="52" width="9" style="2" bestFit="1" customWidth="1"/>
    <col min="53" max="55" width="6" style="2" bestFit="1" customWidth="1"/>
    <col min="56" max="56" width="9.25" style="2" customWidth="1"/>
    <col min="57" max="57" width="6.125" style="2" customWidth="1"/>
    <col min="58" max="58" width="9" style="2"/>
    <col min="59" max="59" width="27.25" style="2" bestFit="1" customWidth="1"/>
    <col min="60" max="64" width="5.75" style="2" customWidth="1"/>
    <col min="65" max="16384" width="9" style="2"/>
  </cols>
  <sheetData>
    <row r="1" spans="1:64" ht="16.5" customHeight="1">
      <c r="A1" s="6" t="s">
        <v>7</v>
      </c>
      <c r="B1" s="32" t="s">
        <v>18</v>
      </c>
      <c r="C1" s="32" t="s">
        <v>71</v>
      </c>
      <c r="D1" s="32" t="s">
        <v>224</v>
      </c>
      <c r="E1" s="32" t="s">
        <v>118</v>
      </c>
      <c r="F1" s="32" t="s">
        <v>119</v>
      </c>
      <c r="G1" s="32" t="s">
        <v>252</v>
      </c>
      <c r="H1" s="6" t="s">
        <v>8</v>
      </c>
      <c r="I1" s="6" t="s">
        <v>6</v>
      </c>
      <c r="J1" s="6" t="s">
        <v>291</v>
      </c>
      <c r="K1" s="36" t="s">
        <v>18</v>
      </c>
      <c r="L1" s="36" t="s">
        <v>224</v>
      </c>
      <c r="M1" s="36" t="s">
        <v>118</v>
      </c>
      <c r="N1" s="36" t="s">
        <v>119</v>
      </c>
      <c r="O1" s="36" t="s">
        <v>252</v>
      </c>
      <c r="P1" s="6" t="s">
        <v>15</v>
      </c>
      <c r="Q1" s="32" t="s">
        <v>18</v>
      </c>
      <c r="R1" s="32" t="s">
        <v>71</v>
      </c>
      <c r="S1" s="32" t="s">
        <v>224</v>
      </c>
      <c r="T1" s="32" t="s">
        <v>118</v>
      </c>
      <c r="U1" s="32" t="s">
        <v>119</v>
      </c>
      <c r="V1" s="32" t="s">
        <v>252</v>
      </c>
      <c r="W1" s="6" t="s">
        <v>303</v>
      </c>
      <c r="X1" s="32" t="s">
        <v>18</v>
      </c>
      <c r="Y1" s="32" t="s">
        <v>71</v>
      </c>
      <c r="Z1" s="32" t="s">
        <v>224</v>
      </c>
      <c r="AA1" s="32" t="s">
        <v>118</v>
      </c>
      <c r="AB1" s="32" t="s">
        <v>119</v>
      </c>
      <c r="AC1" s="32" t="s">
        <v>252</v>
      </c>
      <c r="AD1" s="6"/>
      <c r="AE1" s="32" t="s">
        <v>18</v>
      </c>
      <c r="AF1" s="32" t="s">
        <v>71</v>
      </c>
      <c r="AG1" s="32" t="s">
        <v>224</v>
      </c>
      <c r="AH1" s="32" t="s">
        <v>118</v>
      </c>
      <c r="AI1" s="32" t="s">
        <v>119</v>
      </c>
      <c r="AJ1" s="32" t="s">
        <v>252</v>
      </c>
      <c r="AK1" s="6" t="s">
        <v>62</v>
      </c>
      <c r="AL1" s="32" t="s">
        <v>226</v>
      </c>
      <c r="AM1" s="37" t="s">
        <v>225</v>
      </c>
      <c r="AN1" s="37" t="s">
        <v>129</v>
      </c>
      <c r="AO1" s="37" t="s">
        <v>130</v>
      </c>
      <c r="AP1" s="37" t="s">
        <v>252</v>
      </c>
      <c r="AQ1" s="7" t="s">
        <v>40</v>
      </c>
      <c r="AR1" s="32" t="s">
        <v>18</v>
      </c>
      <c r="AS1" s="32" t="s">
        <v>71</v>
      </c>
      <c r="AT1" s="37" t="s">
        <v>225</v>
      </c>
      <c r="AU1" s="37" t="s">
        <v>129</v>
      </c>
      <c r="AV1" s="37" t="s">
        <v>130</v>
      </c>
      <c r="AW1" s="37" t="s">
        <v>252</v>
      </c>
      <c r="AX1" s="7" t="s">
        <v>44</v>
      </c>
      <c r="AY1" s="7" t="s">
        <v>296</v>
      </c>
      <c r="AZ1" s="32" t="s">
        <v>18</v>
      </c>
      <c r="BA1" s="32" t="s">
        <v>71</v>
      </c>
      <c r="BB1" s="37" t="s">
        <v>225</v>
      </c>
      <c r="BC1" s="37" t="s">
        <v>129</v>
      </c>
      <c r="BD1" s="37" t="s">
        <v>130</v>
      </c>
      <c r="BE1" s="37" t="s">
        <v>252</v>
      </c>
      <c r="BG1" s="38" t="s">
        <v>275</v>
      </c>
      <c r="BH1" s="32" t="s">
        <v>226</v>
      </c>
      <c r="BI1" s="37" t="s">
        <v>225</v>
      </c>
      <c r="BJ1" s="37" t="s">
        <v>129</v>
      </c>
      <c r="BK1" s="37" t="s">
        <v>130</v>
      </c>
      <c r="BL1" s="37" t="s">
        <v>252</v>
      </c>
    </row>
    <row r="2" spans="1:64">
      <c r="A2" s="2" t="s">
        <v>287</v>
      </c>
      <c r="G2" s="2" t="s">
        <v>237</v>
      </c>
      <c r="H2" s="2" t="s">
        <v>286</v>
      </c>
      <c r="I2" s="2" t="s">
        <v>286</v>
      </c>
      <c r="J2" s="2" t="s">
        <v>286</v>
      </c>
      <c r="P2" s="2" t="s">
        <v>286</v>
      </c>
      <c r="W2" s="2" t="s">
        <v>286</v>
      </c>
      <c r="AD2" s="2" t="s">
        <v>286</v>
      </c>
      <c r="AK2" s="2" t="s">
        <v>288</v>
      </c>
      <c r="AM2" s="27" t="s">
        <v>131</v>
      </c>
      <c r="AN2" s="2" t="s">
        <v>167</v>
      </c>
      <c r="AO2" s="2" t="s">
        <v>203</v>
      </c>
      <c r="AP2" s="2" t="s">
        <v>265</v>
      </c>
      <c r="AQ2" s="2" t="s">
        <v>43</v>
      </c>
      <c r="AX2" s="2" t="s">
        <v>286</v>
      </c>
      <c r="AY2" s="2" t="s">
        <v>297</v>
      </c>
      <c r="AZ2" s="2" t="s">
        <v>297</v>
      </c>
      <c r="BG2" s="2" t="s">
        <v>43</v>
      </c>
    </row>
    <row r="3" spans="1:64">
      <c r="A3" s="2" t="s">
        <v>486</v>
      </c>
      <c r="B3" s="2" t="s">
        <v>496</v>
      </c>
      <c r="C3" s="2" t="s">
        <v>75</v>
      </c>
      <c r="D3" s="2" t="s">
        <v>103</v>
      </c>
      <c r="E3" s="2" t="s">
        <v>141</v>
      </c>
      <c r="F3" s="2" t="s">
        <v>177</v>
      </c>
      <c r="G3" s="2" t="s">
        <v>238</v>
      </c>
      <c r="H3" s="2" t="s">
        <v>63</v>
      </c>
      <c r="I3" s="2" t="s">
        <v>64</v>
      </c>
      <c r="J3" s="2" t="s">
        <v>36</v>
      </c>
      <c r="K3" s="2" t="s">
        <v>72</v>
      </c>
      <c r="L3" s="27" t="s">
        <v>120</v>
      </c>
      <c r="M3" s="2" t="s">
        <v>156</v>
      </c>
      <c r="N3" s="2" t="s">
        <v>192</v>
      </c>
      <c r="O3" s="2" t="s">
        <v>253</v>
      </c>
      <c r="P3" s="2" t="s">
        <v>9</v>
      </c>
      <c r="Q3" s="2" t="s">
        <v>73</v>
      </c>
      <c r="R3" s="2" t="s">
        <v>74</v>
      </c>
      <c r="S3" s="2" t="s">
        <v>123</v>
      </c>
      <c r="T3" s="2" t="s">
        <v>159</v>
      </c>
      <c r="U3" s="2" t="s">
        <v>195</v>
      </c>
      <c r="V3" s="2" t="s">
        <v>256</v>
      </c>
      <c r="W3" s="2" t="s">
        <v>11</v>
      </c>
      <c r="X3" s="2" t="s">
        <v>519</v>
      </c>
      <c r="Y3" s="2" t="s">
        <v>11</v>
      </c>
      <c r="Z3" s="2" t="s">
        <v>126</v>
      </c>
      <c r="AA3" s="2" t="s">
        <v>163</v>
      </c>
      <c r="AB3" s="2" t="s">
        <v>199</v>
      </c>
      <c r="AC3" s="2" t="s">
        <v>259</v>
      </c>
      <c r="AD3" s="2" t="s">
        <v>278</v>
      </c>
      <c r="AK3" s="2" t="s">
        <v>38</v>
      </c>
      <c r="AL3" s="2" t="s">
        <v>321</v>
      </c>
      <c r="AM3" s="27" t="s">
        <v>132</v>
      </c>
      <c r="AN3" s="2" t="s">
        <v>168</v>
      </c>
      <c r="AO3" s="2" t="s">
        <v>204</v>
      </c>
      <c r="AP3" s="2" t="s">
        <v>266</v>
      </c>
      <c r="AQ3" s="2" t="s">
        <v>41</v>
      </c>
      <c r="AR3" s="2" t="s">
        <v>324</v>
      </c>
      <c r="AS3" s="2" t="s">
        <v>81</v>
      </c>
      <c r="AT3" s="27" t="s">
        <v>138</v>
      </c>
      <c r="AU3" s="2" t="s">
        <v>174</v>
      </c>
      <c r="AV3" s="2" t="s">
        <v>210</v>
      </c>
      <c r="AW3" s="2" t="s">
        <v>272</v>
      </c>
      <c r="AX3" s="2" t="s">
        <v>65</v>
      </c>
      <c r="AY3" s="2" t="s">
        <v>298</v>
      </c>
      <c r="AZ3" s="2" t="s">
        <v>300</v>
      </c>
      <c r="BF3" s="2">
        <v>1</v>
      </c>
      <c r="BG3" s="2" t="s">
        <v>19</v>
      </c>
      <c r="BH3" s="2" t="s">
        <v>80</v>
      </c>
      <c r="BI3" s="2" t="s">
        <v>134</v>
      </c>
      <c r="BJ3" s="28" t="s">
        <v>170</v>
      </c>
      <c r="BK3" s="2" t="s">
        <v>206</v>
      </c>
      <c r="BL3" s="2" t="s">
        <v>268</v>
      </c>
    </row>
    <row r="4" spans="1:64">
      <c r="A4" s="2" t="s">
        <v>487</v>
      </c>
      <c r="B4" s="2" t="s">
        <v>524</v>
      </c>
      <c r="C4" s="2" t="s">
        <v>82</v>
      </c>
      <c r="D4" s="2" t="s">
        <v>104</v>
      </c>
      <c r="E4" s="2" t="s">
        <v>142</v>
      </c>
      <c r="F4" s="2" t="s">
        <v>178</v>
      </c>
      <c r="G4" s="2" t="s">
        <v>239</v>
      </c>
      <c r="H4" s="2" t="s">
        <v>66</v>
      </c>
      <c r="I4" s="2" t="s">
        <v>67</v>
      </c>
      <c r="J4" s="2" t="s">
        <v>37</v>
      </c>
      <c r="K4" s="2" t="s">
        <v>76</v>
      </c>
      <c r="L4" s="27" t="s">
        <v>121</v>
      </c>
      <c r="M4" s="2" t="s">
        <v>157</v>
      </c>
      <c r="N4" s="2" t="s">
        <v>193</v>
      </c>
      <c r="O4" s="2" t="s">
        <v>254</v>
      </c>
      <c r="P4" s="46" t="s">
        <v>316</v>
      </c>
      <c r="Q4" s="2" t="s">
        <v>77</v>
      </c>
      <c r="R4" s="2" t="s">
        <v>78</v>
      </c>
      <c r="S4" s="2" t="s">
        <v>124</v>
      </c>
      <c r="T4" s="2" t="s">
        <v>160</v>
      </c>
      <c r="U4" s="2" t="s">
        <v>196</v>
      </c>
      <c r="V4" s="2" t="s">
        <v>257</v>
      </c>
      <c r="W4" s="2" t="s">
        <v>12</v>
      </c>
      <c r="X4" s="2" t="s">
        <v>520</v>
      </c>
      <c r="Y4" s="2" t="s">
        <v>12</v>
      </c>
      <c r="Z4" s="2" t="s">
        <v>127</v>
      </c>
      <c r="AA4" s="2" t="s">
        <v>164</v>
      </c>
      <c r="AB4" s="2" t="s">
        <v>198</v>
      </c>
      <c r="AC4" s="2" t="s">
        <v>260</v>
      </c>
      <c r="AD4" s="2" t="s">
        <v>284</v>
      </c>
      <c r="AE4" s="2" t="s">
        <v>421</v>
      </c>
      <c r="AF4" s="2" t="s">
        <v>11</v>
      </c>
      <c r="AG4" s="2" t="s">
        <v>126</v>
      </c>
      <c r="AH4" s="2" t="s">
        <v>163</v>
      </c>
      <c r="AI4" s="2" t="s">
        <v>199</v>
      </c>
      <c r="AJ4" s="2" t="s">
        <v>259</v>
      </c>
      <c r="AK4" s="2" t="s">
        <v>39</v>
      </c>
      <c r="AL4" s="2" t="s">
        <v>322</v>
      </c>
      <c r="AM4" s="27" t="s">
        <v>133</v>
      </c>
      <c r="AN4" s="2" t="s">
        <v>169</v>
      </c>
      <c r="AO4" s="2" t="s">
        <v>205</v>
      </c>
      <c r="AP4" s="2" t="s">
        <v>267</v>
      </c>
      <c r="AQ4" s="2" t="s">
        <v>42</v>
      </c>
      <c r="AR4" s="2" t="s">
        <v>325</v>
      </c>
      <c r="AS4" s="2" t="s">
        <v>86</v>
      </c>
      <c r="AT4" s="27" t="s">
        <v>139</v>
      </c>
      <c r="AU4" s="2" t="s">
        <v>175</v>
      </c>
      <c r="AV4" s="2" t="s">
        <v>211</v>
      </c>
      <c r="AW4" s="2" t="s">
        <v>273</v>
      </c>
      <c r="AX4" s="2" t="s">
        <v>68</v>
      </c>
      <c r="AY4" s="2" t="s">
        <v>299</v>
      </c>
      <c r="AZ4" s="2" t="s">
        <v>301</v>
      </c>
      <c r="BF4" s="2">
        <v>2</v>
      </c>
      <c r="BG4" s="2" t="s">
        <v>20</v>
      </c>
      <c r="BH4" s="2" t="s">
        <v>23</v>
      </c>
      <c r="BI4" s="2" t="s">
        <v>135</v>
      </c>
      <c r="BJ4" s="28" t="s">
        <v>171</v>
      </c>
      <c r="BK4" s="2" t="s">
        <v>207</v>
      </c>
      <c r="BL4" s="2" t="s">
        <v>269</v>
      </c>
    </row>
    <row r="5" spans="1:64">
      <c r="A5" s="2" t="s">
        <v>488</v>
      </c>
      <c r="B5" s="2" t="s">
        <v>497</v>
      </c>
      <c r="C5" s="2" t="s">
        <v>87</v>
      </c>
      <c r="D5" s="2" t="s">
        <v>105</v>
      </c>
      <c r="E5" s="2" t="s">
        <v>143</v>
      </c>
      <c r="F5" s="2" t="s">
        <v>179</v>
      </c>
      <c r="G5" s="2" t="s">
        <v>240</v>
      </c>
      <c r="I5" s="2" t="s">
        <v>69</v>
      </c>
      <c r="J5" s="2" t="s">
        <v>35</v>
      </c>
      <c r="K5" s="2" t="s">
        <v>83</v>
      </c>
      <c r="L5" s="27" t="s">
        <v>122</v>
      </c>
      <c r="M5" s="2" t="s">
        <v>158</v>
      </c>
      <c r="N5" s="2" t="s">
        <v>194</v>
      </c>
      <c r="O5" s="2" t="s">
        <v>255</v>
      </c>
      <c r="P5" s="2" t="s">
        <v>10</v>
      </c>
      <c r="Q5" s="2" t="s">
        <v>84</v>
      </c>
      <c r="R5" s="2" t="s">
        <v>10</v>
      </c>
      <c r="S5" s="2" t="s">
        <v>125</v>
      </c>
      <c r="T5" s="2" t="s">
        <v>161</v>
      </c>
      <c r="U5" s="2" t="s">
        <v>197</v>
      </c>
      <c r="V5" s="2" t="s">
        <v>258</v>
      </c>
      <c r="W5" s="2" t="s">
        <v>16</v>
      </c>
      <c r="X5" s="2" t="s">
        <v>521</v>
      </c>
      <c r="Y5" s="2" t="s">
        <v>16</v>
      </c>
      <c r="Z5" s="2" t="s">
        <v>79</v>
      </c>
      <c r="AA5" s="2" t="s">
        <v>165</v>
      </c>
      <c r="AB5" s="2" t="s">
        <v>200</v>
      </c>
      <c r="AC5" s="2" t="s">
        <v>261</v>
      </c>
      <c r="AD5" s="2" t="s">
        <v>12</v>
      </c>
      <c r="AE5" s="2" t="s">
        <v>422</v>
      </c>
      <c r="AF5" s="2" t="s">
        <v>12</v>
      </c>
      <c r="AG5" s="2" t="s">
        <v>127</v>
      </c>
      <c r="AH5" s="28" t="s">
        <v>164</v>
      </c>
      <c r="AI5" s="2" t="s">
        <v>198</v>
      </c>
      <c r="AJ5" s="2" t="s">
        <v>260</v>
      </c>
      <c r="AQ5" s="2" t="s">
        <v>52</v>
      </c>
      <c r="AR5" s="2" t="s">
        <v>323</v>
      </c>
      <c r="AS5" s="2" t="s">
        <v>89</v>
      </c>
      <c r="AT5" s="27" t="s">
        <v>140</v>
      </c>
      <c r="AU5" s="2" t="s">
        <v>176</v>
      </c>
      <c r="AV5" s="2" t="s">
        <v>212</v>
      </c>
      <c r="AW5" s="2" t="s">
        <v>274</v>
      </c>
      <c r="AX5" s="2" t="s">
        <v>230</v>
      </c>
      <c r="BF5" s="2">
        <v>3</v>
      </c>
      <c r="BG5" s="2" t="s">
        <v>21</v>
      </c>
      <c r="BH5" s="2" t="s">
        <v>24</v>
      </c>
      <c r="BI5" s="2" t="s">
        <v>136</v>
      </c>
      <c r="BJ5" s="28" t="s">
        <v>172</v>
      </c>
      <c r="BK5" s="2" t="s">
        <v>208</v>
      </c>
      <c r="BL5" s="2" t="s">
        <v>270</v>
      </c>
    </row>
    <row r="6" spans="1:64">
      <c r="A6" s="2" t="s">
        <v>489</v>
      </c>
      <c r="B6" s="2" t="s">
        <v>498</v>
      </c>
      <c r="C6" s="2" t="s">
        <v>90</v>
      </c>
      <c r="D6" s="2" t="s">
        <v>106</v>
      </c>
      <c r="E6" s="2" t="s">
        <v>144</v>
      </c>
      <c r="F6" s="2" t="s">
        <v>180</v>
      </c>
      <c r="G6" s="2" t="s">
        <v>241</v>
      </c>
      <c r="W6" s="2" t="s">
        <v>60</v>
      </c>
      <c r="X6" s="2" t="s">
        <v>424</v>
      </c>
      <c r="Y6" s="2" t="s">
        <v>85</v>
      </c>
      <c r="Z6" s="2" t="s">
        <v>85</v>
      </c>
      <c r="AA6" s="2" t="s">
        <v>162</v>
      </c>
      <c r="AB6" s="2" t="s">
        <v>198</v>
      </c>
      <c r="AC6" s="2" t="s">
        <v>262</v>
      </c>
      <c r="AD6" s="2" t="s">
        <v>16</v>
      </c>
      <c r="AE6" s="2" t="s">
        <v>423</v>
      </c>
      <c r="AF6" s="2" t="s">
        <v>79</v>
      </c>
      <c r="AG6" s="2" t="s">
        <v>79</v>
      </c>
      <c r="AH6" s="28" t="s">
        <v>165</v>
      </c>
      <c r="AI6" s="2" t="s">
        <v>200</v>
      </c>
      <c r="AJ6" s="2" t="s">
        <v>261</v>
      </c>
      <c r="AX6" s="2" t="s">
        <v>229</v>
      </c>
      <c r="BF6" s="2">
        <v>4</v>
      </c>
      <c r="BG6" s="2" t="s">
        <v>22</v>
      </c>
      <c r="BH6" s="2" t="s">
        <v>25</v>
      </c>
      <c r="BI6" s="2" t="s">
        <v>137</v>
      </c>
      <c r="BJ6" s="28" t="s">
        <v>173</v>
      </c>
      <c r="BK6" s="2" t="s">
        <v>209</v>
      </c>
      <c r="BL6" s="2" t="s">
        <v>271</v>
      </c>
    </row>
    <row r="7" spans="1:64">
      <c r="A7" s="2" t="s">
        <v>467</v>
      </c>
      <c r="B7" s="2" t="s">
        <v>499</v>
      </c>
      <c r="C7" s="2" t="s">
        <v>91</v>
      </c>
      <c r="D7" s="2" t="s">
        <v>107</v>
      </c>
      <c r="E7" s="2" t="s">
        <v>145</v>
      </c>
      <c r="F7" s="2" t="s">
        <v>181</v>
      </c>
      <c r="G7" s="2" t="s">
        <v>242</v>
      </c>
      <c r="W7" s="2" t="s">
        <v>280</v>
      </c>
      <c r="X7" s="2" t="s">
        <v>423</v>
      </c>
      <c r="Y7" s="2" t="s">
        <v>16</v>
      </c>
      <c r="Z7" s="2" t="s">
        <v>79</v>
      </c>
      <c r="AA7" s="2" t="s">
        <v>165</v>
      </c>
      <c r="AB7" s="2" t="s">
        <v>200</v>
      </c>
      <c r="AC7" s="2" t="s">
        <v>261</v>
      </c>
      <c r="AD7" s="2" t="s">
        <v>60</v>
      </c>
      <c r="AE7" s="2" t="s">
        <v>427</v>
      </c>
      <c r="AF7" s="2" t="s">
        <v>85</v>
      </c>
      <c r="AG7" s="2" t="s">
        <v>85</v>
      </c>
      <c r="AH7" s="28" t="s">
        <v>162</v>
      </c>
      <c r="AI7" s="2" t="s">
        <v>201</v>
      </c>
      <c r="AJ7" s="2" t="s">
        <v>262</v>
      </c>
    </row>
    <row r="8" spans="1:64">
      <c r="A8" s="2" t="s">
        <v>466</v>
      </c>
      <c r="B8" s="2" t="s">
        <v>500</v>
      </c>
      <c r="C8" s="2" t="s">
        <v>92</v>
      </c>
      <c r="D8" s="2" t="s">
        <v>108</v>
      </c>
      <c r="E8" s="2" t="s">
        <v>146</v>
      </c>
      <c r="F8" s="2" t="s">
        <v>182</v>
      </c>
      <c r="G8" s="2" t="s">
        <v>243</v>
      </c>
      <c r="W8" s="2" t="s">
        <v>282</v>
      </c>
      <c r="X8" s="2" t="s">
        <v>283</v>
      </c>
      <c r="Y8" s="43" t="s">
        <v>308</v>
      </c>
      <c r="Z8" s="43" t="s">
        <v>310</v>
      </c>
      <c r="AA8" s="43" t="s">
        <v>309</v>
      </c>
      <c r="AB8" s="43" t="s">
        <v>311</v>
      </c>
      <c r="AC8" s="43" t="s">
        <v>312</v>
      </c>
      <c r="AD8" s="2" t="s">
        <v>70</v>
      </c>
      <c r="AE8" s="2" t="s">
        <v>428</v>
      </c>
      <c r="AF8" s="2" t="s">
        <v>88</v>
      </c>
      <c r="AG8" s="2" t="s">
        <v>128</v>
      </c>
      <c r="AH8" s="28" t="s">
        <v>166</v>
      </c>
      <c r="AI8" s="2" t="s">
        <v>202</v>
      </c>
      <c r="AJ8" s="2" t="s">
        <v>263</v>
      </c>
    </row>
    <row r="9" spans="1:64">
      <c r="A9" s="2" t="s">
        <v>465</v>
      </c>
      <c r="B9" s="35" t="s">
        <v>501</v>
      </c>
      <c r="C9" s="2" t="s">
        <v>93</v>
      </c>
      <c r="D9" s="2" t="s">
        <v>109</v>
      </c>
      <c r="E9" s="2" t="s">
        <v>147</v>
      </c>
      <c r="F9" s="2" t="s">
        <v>183</v>
      </c>
      <c r="G9" s="2" t="s">
        <v>244</v>
      </c>
      <c r="W9" s="2" t="s">
        <v>278</v>
      </c>
      <c r="X9" s="2" t="s">
        <v>304</v>
      </c>
      <c r="Y9" s="46" t="s">
        <v>317</v>
      </c>
      <c r="Z9" s="46" t="s">
        <v>318</v>
      </c>
      <c r="AA9" s="46" t="s">
        <v>163</v>
      </c>
      <c r="AB9" s="46" t="s">
        <v>199</v>
      </c>
      <c r="AC9" s="46" t="s">
        <v>319</v>
      </c>
      <c r="AD9" s="2" t="s">
        <v>221</v>
      </c>
      <c r="AE9" s="2" t="s">
        <v>429</v>
      </c>
      <c r="AF9" s="2" t="s">
        <v>222</v>
      </c>
      <c r="AG9" s="2" t="s">
        <v>223</v>
      </c>
      <c r="AH9" s="2" t="s">
        <v>227</v>
      </c>
      <c r="AI9" s="2" t="s">
        <v>228</v>
      </c>
      <c r="AJ9" s="2" t="s">
        <v>264</v>
      </c>
    </row>
    <row r="10" spans="1:64">
      <c r="A10" s="2" t="s">
        <v>490</v>
      </c>
      <c r="B10" s="2" t="s">
        <v>502</v>
      </c>
      <c r="C10" s="2" t="s">
        <v>94</v>
      </c>
      <c r="D10" s="2" t="s">
        <v>110</v>
      </c>
      <c r="E10" s="2" t="s">
        <v>148</v>
      </c>
      <c r="F10" s="2" t="s">
        <v>184</v>
      </c>
      <c r="G10" s="2" t="s">
        <v>245</v>
      </c>
      <c r="AD10" s="2" t="s">
        <v>278</v>
      </c>
      <c r="AE10" s="2" t="s">
        <v>304</v>
      </c>
      <c r="AF10" s="46" t="s">
        <v>317</v>
      </c>
      <c r="AG10" s="46" t="s">
        <v>318</v>
      </c>
      <c r="AH10" s="46" t="s">
        <v>163</v>
      </c>
      <c r="AI10" s="46" t="s">
        <v>199</v>
      </c>
      <c r="AJ10" s="46" t="s">
        <v>319</v>
      </c>
    </row>
    <row r="11" spans="1:64" ht="22.5">
      <c r="A11" s="2" t="s">
        <v>491</v>
      </c>
      <c r="B11" s="88" t="s">
        <v>506</v>
      </c>
      <c r="C11" s="2" t="s">
        <v>95</v>
      </c>
      <c r="D11" s="2" t="s">
        <v>111</v>
      </c>
      <c r="E11" s="2" t="s">
        <v>149</v>
      </c>
      <c r="F11" s="2" t="s">
        <v>185</v>
      </c>
      <c r="G11" s="2" t="s">
        <v>246</v>
      </c>
      <c r="AD11" s="2" t="s">
        <v>550</v>
      </c>
      <c r="AE11" s="2" t="s">
        <v>304</v>
      </c>
    </row>
    <row r="12" spans="1:64">
      <c r="A12" s="2" t="s">
        <v>492</v>
      </c>
      <c r="B12" s="2" t="s">
        <v>503</v>
      </c>
      <c r="C12" s="2" t="s">
        <v>96</v>
      </c>
      <c r="D12" s="2" t="s">
        <v>112</v>
      </c>
      <c r="E12" s="2" t="s">
        <v>150</v>
      </c>
      <c r="F12" s="2" t="s">
        <v>186</v>
      </c>
      <c r="G12" s="2" t="s">
        <v>247</v>
      </c>
    </row>
    <row r="13" spans="1:64">
      <c r="A13" s="2" t="s">
        <v>468</v>
      </c>
      <c r="B13" s="2" t="s">
        <v>469</v>
      </c>
      <c r="C13" s="2" t="s">
        <v>233</v>
      </c>
      <c r="D13" s="2" t="s">
        <v>232</v>
      </c>
      <c r="E13" s="2" t="s">
        <v>231</v>
      </c>
      <c r="F13" s="35" t="s">
        <v>234</v>
      </c>
      <c r="G13" s="2" t="s">
        <v>251</v>
      </c>
    </row>
    <row r="14" spans="1:64">
      <c r="A14" s="2" t="s">
        <v>493</v>
      </c>
      <c r="B14" s="2" t="s">
        <v>470</v>
      </c>
      <c r="C14" s="2" t="s">
        <v>97</v>
      </c>
      <c r="D14" s="2" t="s">
        <v>114</v>
      </c>
      <c r="E14" s="2" t="s">
        <v>152</v>
      </c>
      <c r="F14" s="2" t="s">
        <v>188</v>
      </c>
      <c r="G14" s="35" t="s">
        <v>248</v>
      </c>
    </row>
    <row r="15" spans="1:64">
      <c r="A15" s="2" t="s">
        <v>494</v>
      </c>
      <c r="B15" s="2" t="s">
        <v>504</v>
      </c>
      <c r="C15" s="2" t="s">
        <v>99</v>
      </c>
      <c r="D15" s="2" t="s">
        <v>115</v>
      </c>
      <c r="E15" s="2" t="s">
        <v>153</v>
      </c>
      <c r="F15" s="2" t="s">
        <v>189</v>
      </c>
      <c r="G15" s="2" t="s">
        <v>98</v>
      </c>
    </row>
    <row r="16" spans="1:64">
      <c r="A16" s="2" t="s">
        <v>495</v>
      </c>
      <c r="B16" s="2" t="s">
        <v>505</v>
      </c>
      <c r="C16" s="2" t="s">
        <v>100</v>
      </c>
      <c r="D16" s="2" t="s">
        <v>116</v>
      </c>
      <c r="E16" s="2" t="s">
        <v>154</v>
      </c>
      <c r="F16" s="2" t="s">
        <v>190</v>
      </c>
      <c r="G16" s="2" t="s">
        <v>249</v>
      </c>
    </row>
    <row r="17" spans="1:37">
      <c r="C17" s="2" t="s">
        <v>101</v>
      </c>
      <c r="D17" s="2" t="s">
        <v>117</v>
      </c>
      <c r="E17" s="2" t="s">
        <v>155</v>
      </c>
      <c r="F17" s="2" t="s">
        <v>191</v>
      </c>
      <c r="G17" s="2" t="s">
        <v>277</v>
      </c>
    </row>
    <row r="18" spans="1:37">
      <c r="C18" s="2" t="s">
        <v>102</v>
      </c>
      <c r="D18" s="2" t="s">
        <v>113</v>
      </c>
      <c r="E18" s="2" t="s">
        <v>151</v>
      </c>
      <c r="F18" s="2" t="s">
        <v>187</v>
      </c>
      <c r="G18" s="2" t="s">
        <v>250</v>
      </c>
    </row>
    <row r="22" spans="1:37">
      <c r="A22" s="6" t="s">
        <v>338</v>
      </c>
    </row>
    <row r="23" spans="1:37">
      <c r="A23" s="2" t="s">
        <v>438</v>
      </c>
      <c r="B23" s="2" t="s">
        <v>439</v>
      </c>
    </row>
    <row r="24" spans="1:37">
      <c r="A24" s="2" t="s">
        <v>440</v>
      </c>
      <c r="B24" s="2" t="s">
        <v>441</v>
      </c>
    </row>
    <row r="25" spans="1:37">
      <c r="A25" s="2" t="s">
        <v>442</v>
      </c>
      <c r="B25" s="2" t="s">
        <v>443</v>
      </c>
    </row>
    <row r="26" spans="1:37">
      <c r="A26" s="2" t="s">
        <v>444</v>
      </c>
      <c r="B26" s="2" t="s">
        <v>445</v>
      </c>
    </row>
    <row r="27" spans="1:37">
      <c r="A27" s="2" t="s">
        <v>336</v>
      </c>
      <c r="B27" s="2" t="s">
        <v>446</v>
      </c>
    </row>
    <row r="29" spans="1:37">
      <c r="J29" s="2" t="s">
        <v>55</v>
      </c>
      <c r="AK29" s="2" t="s">
        <v>55</v>
      </c>
    </row>
    <row r="30" spans="1:37">
      <c r="A30" s="6" t="s">
        <v>341</v>
      </c>
    </row>
    <row r="31" spans="1:37">
      <c r="A31" s="2" t="s">
        <v>356</v>
      </c>
      <c r="B31" s="2" t="s">
        <v>353</v>
      </c>
    </row>
    <row r="32" spans="1:37">
      <c r="A32" s="2" t="s">
        <v>357</v>
      </c>
      <c r="B32" s="2" t="s">
        <v>354</v>
      </c>
    </row>
    <row r="33" spans="1:2">
      <c r="A33" s="2" t="s">
        <v>358</v>
      </c>
      <c r="B33" s="2" t="s">
        <v>362</v>
      </c>
    </row>
    <row r="34" spans="1:2">
      <c r="A34" s="2" t="s">
        <v>359</v>
      </c>
      <c r="B34" s="2" t="s">
        <v>361</v>
      </c>
    </row>
    <row r="35" spans="1:2">
      <c r="A35" s="2" t="s">
        <v>360</v>
      </c>
      <c r="B35" s="2" t="s">
        <v>355</v>
      </c>
    </row>
    <row r="36" spans="1:2">
      <c r="A36" s="2" t="s">
        <v>336</v>
      </c>
      <c r="B36" s="2" t="s">
        <v>447</v>
      </c>
    </row>
    <row r="38" spans="1:2">
      <c r="A38" s="6" t="s">
        <v>426</v>
      </c>
      <c r="B38" s="53"/>
    </row>
    <row r="39" spans="1:2">
      <c r="A39" s="2" t="s">
        <v>286</v>
      </c>
    </row>
    <row r="40" spans="1:2">
      <c r="A40" s="2" t="s">
        <v>11</v>
      </c>
      <c r="B40" s="2" t="s">
        <v>421</v>
      </c>
    </row>
    <row r="41" spans="1:2">
      <c r="A41" s="2" t="s">
        <v>12</v>
      </c>
      <c r="B41" s="2" t="s">
        <v>422</v>
      </c>
    </row>
    <row r="42" spans="1:2">
      <c r="A42" s="2" t="s">
        <v>16</v>
      </c>
      <c r="B42" s="2" t="s">
        <v>423</v>
      </c>
    </row>
    <row r="43" spans="1:2">
      <c r="A43" s="2" t="s">
        <v>60</v>
      </c>
      <c r="B43" s="2" t="s">
        <v>424</v>
      </c>
    </row>
    <row r="44" spans="1:2">
      <c r="A44" s="2" t="s">
        <v>280</v>
      </c>
      <c r="B44" s="2" t="s">
        <v>425</v>
      </c>
    </row>
    <row r="45" spans="1:2">
      <c r="A45" s="2" t="s">
        <v>282</v>
      </c>
      <c r="B45" s="2" t="s">
        <v>283</v>
      </c>
    </row>
    <row r="46" spans="1:2">
      <c r="A46" s="2" t="s">
        <v>278</v>
      </c>
      <c r="B46" s="2" t="s">
        <v>304</v>
      </c>
    </row>
    <row r="47" spans="1:2">
      <c r="A47" s="2" t="s">
        <v>550</v>
      </c>
      <c r="B47" s="2" t="s">
        <v>304</v>
      </c>
    </row>
    <row r="49" spans="1:2">
      <c r="A49" s="6" t="s">
        <v>379</v>
      </c>
    </row>
    <row r="50" spans="1:2">
      <c r="A50" s="2" t="s">
        <v>380</v>
      </c>
      <c r="B50" s="2" t="s">
        <v>392</v>
      </c>
    </row>
    <row r="51" spans="1:2">
      <c r="A51" s="2" t="s">
        <v>381</v>
      </c>
      <c r="B51" s="2" t="s">
        <v>393</v>
      </c>
    </row>
    <row r="52" spans="1:2">
      <c r="A52" s="2" t="s">
        <v>382</v>
      </c>
      <c r="B52" s="2" t="s">
        <v>394</v>
      </c>
    </row>
    <row r="53" spans="1:2">
      <c r="A53" s="2" t="s">
        <v>383</v>
      </c>
      <c r="B53" s="2" t="s">
        <v>395</v>
      </c>
    </row>
    <row r="54" spans="1:2">
      <c r="A54" s="2" t="s">
        <v>384</v>
      </c>
      <c r="B54" s="2" t="s">
        <v>396</v>
      </c>
    </row>
    <row r="55" spans="1:2">
      <c r="A55" s="2" t="s">
        <v>385</v>
      </c>
      <c r="B55" s="2" t="s">
        <v>397</v>
      </c>
    </row>
    <row r="56" spans="1:2">
      <c r="A56" s="2" t="s">
        <v>386</v>
      </c>
      <c r="B56" s="2" t="s">
        <v>398</v>
      </c>
    </row>
    <row r="57" spans="1:2">
      <c r="A57" s="2" t="s">
        <v>387</v>
      </c>
      <c r="B57" s="2" t="s">
        <v>399</v>
      </c>
    </row>
    <row r="58" spans="1:2">
      <c r="A58" s="2" t="s">
        <v>388</v>
      </c>
      <c r="B58" s="2" t="s">
        <v>400</v>
      </c>
    </row>
    <row r="59" spans="1:2">
      <c r="A59" s="2" t="s">
        <v>389</v>
      </c>
      <c r="B59" s="2" t="s">
        <v>401</v>
      </c>
    </row>
    <row r="60" spans="1:2">
      <c r="A60" s="2" t="s">
        <v>390</v>
      </c>
      <c r="B60" s="2" t="s">
        <v>402</v>
      </c>
    </row>
    <row r="61" spans="1:2">
      <c r="A61" s="2" t="s">
        <v>391</v>
      </c>
      <c r="B61" s="2" t="s">
        <v>403</v>
      </c>
    </row>
    <row r="63" spans="1:2">
      <c r="A63" s="6" t="s">
        <v>449</v>
      </c>
    </row>
    <row r="64" spans="1:2">
      <c r="A64" s="2" t="s">
        <v>453</v>
      </c>
      <c r="B64" s="2" t="s">
        <v>472</v>
      </c>
    </row>
    <row r="65" spans="1:2">
      <c r="A65" s="2" t="s">
        <v>450</v>
      </c>
      <c r="B65" s="2" t="s">
        <v>473</v>
      </c>
    </row>
    <row r="66" spans="1:2">
      <c r="A66" s="2" t="s">
        <v>451</v>
      </c>
      <c r="B66" s="78" t="s">
        <v>452</v>
      </c>
    </row>
    <row r="68" spans="1:2">
      <c r="A68" s="6" t="s">
        <v>459</v>
      </c>
    </row>
    <row r="69" spans="1:2">
      <c r="A69" s="2" t="s">
        <v>9</v>
      </c>
      <c r="B69" s="2" t="s">
        <v>73</v>
      </c>
    </row>
    <row r="70" spans="1:2">
      <c r="A70" s="2" t="s">
        <v>316</v>
      </c>
      <c r="B70" s="2" t="s">
        <v>462</v>
      </c>
    </row>
    <row r="71" spans="1:2">
      <c r="A71" s="2" t="s">
        <v>10</v>
      </c>
      <c r="B71" s="2" t="s">
        <v>463</v>
      </c>
    </row>
    <row r="73" spans="1:2">
      <c r="A73" s="6" t="s">
        <v>551</v>
      </c>
    </row>
    <row r="74" spans="1:2">
      <c r="A74" s="2" t="s">
        <v>278</v>
      </c>
    </row>
    <row r="75" spans="1:2">
      <c r="A75" s="2" t="s">
        <v>11</v>
      </c>
      <c r="B75" s="2" t="s">
        <v>552</v>
      </c>
    </row>
    <row r="76" spans="1:2">
      <c r="A76" s="2" t="s">
        <v>12</v>
      </c>
      <c r="B76" s="2" t="s">
        <v>553</v>
      </c>
    </row>
    <row r="77" spans="1:2">
      <c r="A77" s="2" t="s">
        <v>16</v>
      </c>
      <c r="B77" s="2" t="s">
        <v>554</v>
      </c>
    </row>
    <row r="78" spans="1:2">
      <c r="A78" s="2" t="s">
        <v>60</v>
      </c>
      <c r="B78" s="2" t="s">
        <v>555</v>
      </c>
    </row>
    <row r="79" spans="1:2">
      <c r="A79" s="2" t="s">
        <v>70</v>
      </c>
      <c r="B79" s="2" t="s">
        <v>556</v>
      </c>
    </row>
    <row r="80" spans="1:2">
      <c r="A80" s="2" t="s">
        <v>289</v>
      </c>
      <c r="B80" s="2" t="s">
        <v>557</v>
      </c>
    </row>
    <row r="81" spans="1:2">
      <c r="A81" s="2" t="s">
        <v>278</v>
      </c>
      <c r="B81" s="2" t="s">
        <v>304</v>
      </c>
    </row>
    <row r="82" spans="1:2">
      <c r="A82" s="2" t="s">
        <v>550</v>
      </c>
      <c r="B82" s="2" t="s">
        <v>304</v>
      </c>
    </row>
  </sheetData>
  <sheetProtection selectLockedCells="1"/>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539</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525</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78</v>
      </c>
      <c r="O51" s="44" t="s">
        <v>459</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286</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314</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11</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278</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xr:uid="{00000000-0002-0000-0200-000000000000}">
      <formula1>$O$52:$O$55</formula1>
    </dataValidation>
    <dataValidation type="list" allowBlank="1" showInputMessage="1" showErrorMessage="1" sqref="AC5:AN8" xr:uid="{00000000-0002-0000-0200-000001000000}">
      <formula1>$A$52:$A$66</formula1>
    </dataValidation>
    <dataValidation type="textLength" operator="lessThanOrEqual" allowBlank="1" showInputMessage="1" showErrorMessage="1" sqref="A36:AN37" xr:uid="{00000000-0002-0000-0200-000002000000}">
      <formula1>100</formula1>
    </dataValidation>
    <dataValidation type="list" allowBlank="1" showInputMessage="1" showErrorMessage="1" sqref="AM18:AN18" xr:uid="{00000000-0002-0000-0200-000003000000}">
      <formula1>$H$52:$H$60</formula1>
    </dataValidation>
    <dataValidation type="list" allowBlank="1" showInputMessage="1" showErrorMessage="1" sqref="AM13:AN13" xr:uid="{00000000-0002-0000-0200-000004000000}">
      <formula1>$C$52:$C$55</formula1>
    </dataValidation>
    <dataValidation type="list" allowBlank="1" showInputMessage="1" showErrorMessage="1" sqref="AM10:AN12" xr:uid="{00000000-0002-0000-0200-000005000000}">
      <formula1>$B$52:$B$54</formula1>
    </dataValidation>
    <dataValidation type="list" allowBlank="1" showInputMessage="1" showErrorMessage="1" sqref="AM16:AN16" xr:uid="{00000000-0002-0000-0200-000006000000}">
      <formula1>$G$52:$G$60</formula1>
    </dataValidation>
    <dataValidation type="list" allowBlank="1" showInputMessage="1" showErrorMessage="1" sqref="AM14:AN14" xr:uid="{00000000-0002-0000-0200-000007000000}">
      <formula1>$D$52:$D$57</formula1>
    </dataValidation>
    <dataValidation imeMode="halfAlpha" allowBlank="1" showInputMessage="1" showErrorMessage="1" sqref="A8:AA8 A49 AC16 AC23:AL23 AF10:AL14 A39:AN40 A45:AN45 AC18 A32:AN33 AC21:AL21" xr:uid="{00000000-0002-0000-0200-000008000000}"/>
    <dataValidation imeMode="fullAlpha" allowBlank="1" showInputMessage="1" showErrorMessage="1" sqref="A47" xr:uid="{00000000-0002-0000-0200-000009000000}"/>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017"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4018"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BG69"/>
  <sheetViews>
    <sheetView showGridLines="0" showZeros="0" view="pageBreakPreview" topLeftCell="A22"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540</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526</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78</v>
      </c>
      <c r="O51" s="44" t="s">
        <v>459</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286</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314</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11</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278</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imeMode="fullAlpha" allowBlank="1" showInputMessage="1" showErrorMessage="1" sqref="A47" xr:uid="{00000000-0002-0000-0300-000000000000}"/>
    <dataValidation imeMode="halfAlpha" allowBlank="1" showInputMessage="1" showErrorMessage="1" sqref="A8:AA8 A49 AC16 AC23:AL23 AF10:AL14 A39:AN40 A45:AN45 AC18 A32:AN33 AC21:AL21" xr:uid="{00000000-0002-0000-0300-000001000000}"/>
    <dataValidation type="list" allowBlank="1" showInputMessage="1" showErrorMessage="1" sqref="AM14:AN14" xr:uid="{00000000-0002-0000-0300-000002000000}">
      <formula1>$D$52:$D$57</formula1>
    </dataValidation>
    <dataValidation type="list" allowBlank="1" showInputMessage="1" showErrorMessage="1" sqref="AM16:AN16" xr:uid="{00000000-0002-0000-0300-000003000000}">
      <formula1>$G$52:$G$60</formula1>
    </dataValidation>
    <dataValidation type="list" allowBlank="1" showInputMessage="1" showErrorMessage="1" sqref="AM10:AN12" xr:uid="{00000000-0002-0000-0300-000004000000}">
      <formula1>$B$52:$B$54</formula1>
    </dataValidation>
    <dataValidation type="list" allowBlank="1" showInputMessage="1" showErrorMessage="1" sqref="AM13:AN13" xr:uid="{00000000-0002-0000-0300-000005000000}">
      <formula1>$C$52:$C$55</formula1>
    </dataValidation>
    <dataValidation type="list" allowBlank="1" showInputMessage="1" showErrorMessage="1" sqref="AM18:AN18" xr:uid="{00000000-0002-0000-0300-000006000000}">
      <formula1>$H$52:$H$60</formula1>
    </dataValidation>
    <dataValidation type="textLength" operator="lessThanOrEqual" allowBlank="1" showInputMessage="1" showErrorMessage="1" sqref="A36:AN37" xr:uid="{00000000-0002-0000-0300-000007000000}">
      <formula1>100</formula1>
    </dataValidation>
    <dataValidation type="list" allowBlank="1" showInputMessage="1" showErrorMessage="1" sqref="AC5:AN8" xr:uid="{00000000-0002-0000-0300-000008000000}">
      <formula1>$A$52:$A$66</formula1>
    </dataValidation>
    <dataValidation type="list" allowBlank="1" showInputMessage="1" showErrorMessage="1" sqref="Y47:AB47 AL47:AN47" xr:uid="{00000000-0002-0000-0300-000009000000}">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41"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5042"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541</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527</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78</v>
      </c>
      <c r="O51" s="44" t="s">
        <v>459</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286</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314</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11</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278</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xr:uid="{00000000-0002-0000-0400-000000000000}">
      <formula1>$O$52:$O$55</formula1>
    </dataValidation>
    <dataValidation type="list" allowBlank="1" showInputMessage="1" showErrorMessage="1" sqref="AC5:AN8" xr:uid="{00000000-0002-0000-0400-000001000000}">
      <formula1>$A$52:$A$66</formula1>
    </dataValidation>
    <dataValidation type="textLength" operator="lessThanOrEqual" allowBlank="1" showInputMessage="1" showErrorMessage="1" sqref="A36:AN37" xr:uid="{00000000-0002-0000-0400-000002000000}">
      <formula1>100</formula1>
    </dataValidation>
    <dataValidation type="list" allowBlank="1" showInputMessage="1" showErrorMessage="1" sqref="AM18:AN18" xr:uid="{00000000-0002-0000-0400-000003000000}">
      <formula1>$H$52:$H$60</formula1>
    </dataValidation>
    <dataValidation type="list" allowBlank="1" showInputMessage="1" showErrorMessage="1" sqref="AM13:AN13" xr:uid="{00000000-0002-0000-0400-000004000000}">
      <formula1>$C$52:$C$55</formula1>
    </dataValidation>
    <dataValidation type="list" allowBlank="1" showInputMessage="1" showErrorMessage="1" sqref="AM10:AN12" xr:uid="{00000000-0002-0000-0400-000005000000}">
      <formula1>$B$52:$B$54</formula1>
    </dataValidation>
    <dataValidation type="list" allowBlank="1" showInputMessage="1" showErrorMessage="1" sqref="AM16:AN16" xr:uid="{00000000-0002-0000-0400-000006000000}">
      <formula1>$G$52:$G$60</formula1>
    </dataValidation>
    <dataValidation type="list" allowBlank="1" showInputMessage="1" showErrorMessage="1" sqref="AM14:AN14" xr:uid="{00000000-0002-0000-0400-000007000000}">
      <formula1>$D$52:$D$57</formula1>
    </dataValidation>
    <dataValidation imeMode="halfAlpha" allowBlank="1" showInputMessage="1" showErrorMessage="1" sqref="A8:AA8 A49 AC16 AC23:AL23 AF10:AL14 A39:AN40 A45:AN45 AC18 A32:AN33 AC21:AL21" xr:uid="{00000000-0002-0000-0400-000008000000}"/>
    <dataValidation imeMode="fullAlpha" allowBlank="1" showInputMessage="1" showErrorMessage="1" sqref="A47" xr:uid="{00000000-0002-0000-0400-000009000000}"/>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6066"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542</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528</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78</v>
      </c>
      <c r="O51" s="44" t="s">
        <v>459</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286</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314</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11</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278</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imeMode="fullAlpha" allowBlank="1" showInputMessage="1" showErrorMessage="1" sqref="A47" xr:uid="{00000000-0002-0000-0500-000000000000}"/>
    <dataValidation imeMode="halfAlpha" allowBlank="1" showInputMessage="1" showErrorMessage="1" sqref="A8:AA8 A49 AC16 AC23:AL23 AF10:AL14 A39:AN40 A45:AN45 AC18 A32:AN33 AC21:AL21" xr:uid="{00000000-0002-0000-0500-000001000000}"/>
    <dataValidation type="list" allowBlank="1" showInputMessage="1" showErrorMessage="1" sqref="AM14:AN14" xr:uid="{00000000-0002-0000-0500-000002000000}">
      <formula1>$D$52:$D$57</formula1>
    </dataValidation>
    <dataValidation type="list" allowBlank="1" showInputMessage="1" showErrorMessage="1" sqref="AM16:AN16" xr:uid="{00000000-0002-0000-0500-000003000000}">
      <formula1>$G$52:$G$60</formula1>
    </dataValidation>
    <dataValidation type="list" allowBlank="1" showInputMessage="1" showErrorMessage="1" sqref="AM10:AN12" xr:uid="{00000000-0002-0000-0500-000004000000}">
      <formula1>$B$52:$B$54</formula1>
    </dataValidation>
    <dataValidation type="list" allowBlank="1" showInputMessage="1" showErrorMessage="1" sqref="AM13:AN13" xr:uid="{00000000-0002-0000-0500-000005000000}">
      <formula1>$C$52:$C$55</formula1>
    </dataValidation>
    <dataValidation type="list" allowBlank="1" showInputMessage="1" showErrorMessage="1" sqref="AM18:AN18" xr:uid="{00000000-0002-0000-0500-000006000000}">
      <formula1>$H$52:$H$60</formula1>
    </dataValidation>
    <dataValidation type="textLength" operator="lessThanOrEqual" allowBlank="1" showInputMessage="1" showErrorMessage="1" sqref="A36:AN37" xr:uid="{00000000-0002-0000-0500-000007000000}">
      <formula1>100</formula1>
    </dataValidation>
    <dataValidation type="list" allowBlank="1" showInputMessage="1" showErrorMessage="1" sqref="AC5:AN8" xr:uid="{00000000-0002-0000-0500-000008000000}">
      <formula1>$A$52:$A$66</formula1>
    </dataValidation>
    <dataValidation type="list" allowBlank="1" showInputMessage="1" showErrorMessage="1" sqref="Y47:AB47 AL47:AN47" xr:uid="{00000000-0002-0000-0500-000009000000}">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7090"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543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529</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78</v>
      </c>
      <c r="O51" s="44" t="s">
        <v>459</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286</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314</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11</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278</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xr:uid="{00000000-0002-0000-0600-000000000000}">
      <formula1>$O$52:$O$55</formula1>
    </dataValidation>
    <dataValidation type="list" allowBlank="1" showInputMessage="1" showErrorMessage="1" sqref="AC5:AN8" xr:uid="{00000000-0002-0000-0600-000001000000}">
      <formula1>$A$52:$A$66</formula1>
    </dataValidation>
    <dataValidation type="textLength" operator="lessThanOrEqual" allowBlank="1" showInputMessage="1" showErrorMessage="1" sqref="A36:AN37" xr:uid="{00000000-0002-0000-0600-000002000000}">
      <formula1>100</formula1>
    </dataValidation>
    <dataValidation type="list" allowBlank="1" showInputMessage="1" showErrorMessage="1" sqref="AM18:AN18" xr:uid="{00000000-0002-0000-0600-000003000000}">
      <formula1>$H$52:$H$60</formula1>
    </dataValidation>
    <dataValidation type="list" allowBlank="1" showInputMessage="1" showErrorMessage="1" sqref="AM13:AN13" xr:uid="{00000000-0002-0000-0600-000004000000}">
      <formula1>$C$52:$C$55</formula1>
    </dataValidation>
    <dataValidation type="list" allowBlank="1" showInputMessage="1" showErrorMessage="1" sqref="AM10:AN12" xr:uid="{00000000-0002-0000-0600-000005000000}">
      <formula1>$B$52:$B$54</formula1>
    </dataValidation>
    <dataValidation type="list" allowBlank="1" showInputMessage="1" showErrorMessage="1" sqref="AM16:AN16" xr:uid="{00000000-0002-0000-0600-000006000000}">
      <formula1>$G$52:$G$60</formula1>
    </dataValidation>
    <dataValidation type="list" allowBlank="1" showInputMessage="1" showErrorMessage="1" sqref="AM14:AN14" xr:uid="{00000000-0002-0000-0600-000007000000}">
      <formula1>$D$52:$D$57</formula1>
    </dataValidation>
    <dataValidation imeMode="halfAlpha" allowBlank="1" showInputMessage="1" showErrorMessage="1" sqref="A8:AA8 A49 AC16 AC23:AL23 AF10:AL14 A39:AN40 A45:AN45 AC18 A32:AN33 AC21:AL21" xr:uid="{00000000-0002-0000-0600-000008000000}"/>
    <dataValidation imeMode="fullAlpha" allowBlank="1" showInputMessage="1" showErrorMessage="1" sqref="A47" xr:uid="{00000000-0002-0000-0600-000009000000}"/>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8114"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544</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530</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78</v>
      </c>
      <c r="O51" s="44" t="s">
        <v>459</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286</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314</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11</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278</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imeMode="fullAlpha" allowBlank="1" showInputMessage="1" showErrorMessage="1" sqref="A47" xr:uid="{00000000-0002-0000-0700-000000000000}"/>
    <dataValidation imeMode="halfAlpha" allowBlank="1" showInputMessage="1" showErrorMessage="1" sqref="A8:AA8 A49 AC16 AC23:AL23 AF10:AL14 A39:AN40 A45:AN45 AC18 A32:AN33 AC21:AL21" xr:uid="{00000000-0002-0000-0700-000001000000}"/>
    <dataValidation type="list" allowBlank="1" showInputMessage="1" showErrorMessage="1" sqref="AM14:AN14" xr:uid="{00000000-0002-0000-0700-000002000000}">
      <formula1>$D$52:$D$57</formula1>
    </dataValidation>
    <dataValidation type="list" allowBlank="1" showInputMessage="1" showErrorMessage="1" sqref="AM16:AN16" xr:uid="{00000000-0002-0000-0700-000003000000}">
      <formula1>$G$52:$G$60</formula1>
    </dataValidation>
    <dataValidation type="list" allowBlank="1" showInputMessage="1" showErrorMessage="1" sqref="AM10:AN12" xr:uid="{00000000-0002-0000-0700-000004000000}">
      <formula1>$B$52:$B$54</formula1>
    </dataValidation>
    <dataValidation type="list" allowBlank="1" showInputMessage="1" showErrorMessage="1" sqref="AM13:AN13" xr:uid="{00000000-0002-0000-0700-000005000000}">
      <formula1>$C$52:$C$55</formula1>
    </dataValidation>
    <dataValidation type="list" allowBlank="1" showInputMessage="1" showErrorMessage="1" sqref="AM18:AN18" xr:uid="{00000000-0002-0000-0700-000006000000}">
      <formula1>$H$52:$H$60</formula1>
    </dataValidation>
    <dataValidation type="textLength" operator="lessThanOrEqual" allowBlank="1" showInputMessage="1" showErrorMessage="1" sqref="A36:AN37" xr:uid="{00000000-0002-0000-0700-000007000000}">
      <formula1>100</formula1>
    </dataValidation>
    <dataValidation type="list" allowBlank="1" showInputMessage="1" showErrorMessage="1" sqref="AC5:AN8" xr:uid="{00000000-0002-0000-0700-000008000000}">
      <formula1>$A$52:$A$66</formula1>
    </dataValidation>
    <dataValidation type="list" allowBlank="1" showInputMessage="1" showErrorMessage="1" sqref="Y47:AB47 AL47:AN47" xr:uid="{00000000-0002-0000-0700-000009000000}">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9137"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9138"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10" t="s">
        <v>545</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29"/>
    </row>
    <row r="2" spans="1:59" ht="27" customHeight="1">
      <c r="A2" s="333" t="s">
        <v>0</v>
      </c>
      <c r="B2" s="333"/>
      <c r="C2" s="333"/>
      <c r="D2" s="333"/>
      <c r="E2" s="333"/>
      <c r="F2" s="334">
        <f>'企業情報(手入力)'!$P$8</f>
        <v>0</v>
      </c>
      <c r="G2" s="335"/>
      <c r="H2" s="336"/>
      <c r="I2" s="337">
        <f>'企業情報(手入力)'!$L$10</f>
        <v>0</v>
      </c>
      <c r="J2" s="337"/>
      <c r="K2" s="337"/>
      <c r="L2" s="337"/>
      <c r="M2" s="337"/>
      <c r="N2" s="337"/>
      <c r="O2" s="337"/>
      <c r="P2" s="337"/>
      <c r="Q2" s="337"/>
      <c r="R2" s="337"/>
      <c r="S2" s="337"/>
      <c r="T2" s="337"/>
      <c r="U2" s="337"/>
      <c r="V2" s="337"/>
      <c r="W2" s="337"/>
      <c r="X2" s="337"/>
      <c r="Y2" s="337"/>
      <c r="Z2" s="337"/>
      <c r="AA2" s="337"/>
      <c r="AB2" s="337"/>
      <c r="AC2" s="337"/>
      <c r="AD2" s="338" t="s">
        <v>409</v>
      </c>
      <c r="AE2" s="339"/>
      <c r="AF2" s="339"/>
      <c r="AG2" s="339"/>
      <c r="AH2" s="340" t="s">
        <v>531</v>
      </c>
      <c r="AI2" s="340"/>
      <c r="AJ2" s="340"/>
      <c r="AK2" s="340"/>
      <c r="AL2" s="340"/>
      <c r="AM2" s="340"/>
      <c r="AN2" s="340"/>
    </row>
    <row r="3" spans="1:59" s="4" customFormat="1" ht="13.5" customHeight="1">
      <c r="A3" s="341" t="s">
        <v>548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row>
    <row r="4" spans="1:59" ht="15.75" customHeight="1">
      <c r="A4" s="344" t="s">
        <v>214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C4" s="345" t="s">
        <v>215</v>
      </c>
      <c r="AD4" s="346"/>
      <c r="AE4" s="346"/>
      <c r="AF4" s="346"/>
      <c r="AG4" s="346"/>
      <c r="AH4" s="346"/>
      <c r="AI4" s="346"/>
      <c r="AJ4" s="346"/>
      <c r="AK4" s="346"/>
      <c r="AL4" s="346"/>
      <c r="AM4" s="346"/>
      <c r="AN4" s="347"/>
    </row>
    <row r="5" spans="1:59" ht="12" customHeight="1">
      <c r="A5" s="343" t="s">
        <v>406</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C5" s="348" t="s">
        <v>287</v>
      </c>
      <c r="AD5" s="348"/>
      <c r="AE5" s="348"/>
      <c r="AF5" s="348"/>
      <c r="AG5" s="348"/>
      <c r="AH5" s="348"/>
      <c r="AI5" s="348"/>
      <c r="AJ5" s="348"/>
      <c r="AK5" s="348"/>
      <c r="AL5" s="348"/>
      <c r="AM5" s="348"/>
      <c r="AN5" s="348"/>
    </row>
    <row r="6" spans="1:59" ht="24"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C6" s="348"/>
      <c r="AD6" s="348"/>
      <c r="AE6" s="348"/>
      <c r="AF6" s="348"/>
      <c r="AG6" s="348"/>
      <c r="AH6" s="348"/>
      <c r="AI6" s="348"/>
      <c r="AJ6" s="348"/>
      <c r="AK6" s="348"/>
      <c r="AL6" s="348"/>
      <c r="AM6" s="348"/>
      <c r="AN6" s="348"/>
    </row>
    <row r="7" spans="1:59" ht="12" customHeight="1">
      <c r="A7" s="343" t="s">
        <v>407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C7" s="348"/>
      <c r="AD7" s="348"/>
      <c r="AE7" s="348"/>
      <c r="AF7" s="348"/>
      <c r="AG7" s="348"/>
      <c r="AH7" s="348"/>
      <c r="AI7" s="348"/>
      <c r="AJ7" s="348"/>
      <c r="AK7" s="348"/>
      <c r="AL7" s="348"/>
      <c r="AM7" s="348"/>
      <c r="AN7" s="348"/>
    </row>
    <row r="8" spans="1:59" ht="20.2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C8" s="348"/>
      <c r="AD8" s="348"/>
      <c r="AE8" s="348"/>
      <c r="AF8" s="348"/>
      <c r="AG8" s="348"/>
      <c r="AH8" s="348"/>
      <c r="AI8" s="348"/>
      <c r="AJ8" s="348"/>
      <c r="AK8" s="348"/>
      <c r="AL8" s="348"/>
      <c r="AM8" s="348"/>
      <c r="AN8" s="348"/>
    </row>
    <row r="9" spans="1:59" ht="16.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4"/>
      <c r="AC9" s="316" t="s">
        <v>408</v>
      </c>
      <c r="AD9" s="317"/>
      <c r="AE9" s="317"/>
      <c r="AF9" s="317"/>
      <c r="AG9" s="317"/>
      <c r="AH9" s="317"/>
      <c r="AI9" s="317"/>
      <c r="AJ9" s="317"/>
      <c r="AK9" s="317"/>
      <c r="AL9" s="317"/>
      <c r="AM9" s="317"/>
      <c r="AN9" s="318"/>
    </row>
    <row r="10" spans="1:59" ht="18.75" customHeight="1">
      <c r="A10" s="65"/>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60"/>
      <c r="AA10" s="69"/>
      <c r="AC10" s="307" t="s">
        <v>1</v>
      </c>
      <c r="AD10" s="323"/>
      <c r="AE10" s="323"/>
      <c r="AF10" s="309"/>
      <c r="AG10" s="309"/>
      <c r="AH10" s="309"/>
      <c r="AI10" s="309"/>
      <c r="AJ10" s="309"/>
      <c r="AK10" s="309"/>
      <c r="AL10" s="309"/>
      <c r="AM10" s="315" t="s">
        <v>285</v>
      </c>
      <c r="AN10" s="271"/>
      <c r="AP10" s="24" t="str">
        <f>AF10&amp;AM10</f>
        <v>▼</v>
      </c>
      <c r="AQ10" s="24"/>
      <c r="AR10" s="17"/>
      <c r="AS10" s="17"/>
      <c r="AT10" s="17"/>
      <c r="AU10" s="17"/>
    </row>
    <row r="11" spans="1:59">
      <c r="A11" s="6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60"/>
      <c r="AA11" s="69"/>
      <c r="AC11" s="307" t="s">
        <v>2</v>
      </c>
      <c r="AD11" s="308"/>
      <c r="AE11" s="308"/>
      <c r="AF11" s="309"/>
      <c r="AG11" s="309"/>
      <c r="AH11" s="309"/>
      <c r="AI11" s="309"/>
      <c r="AJ11" s="309"/>
      <c r="AK11" s="309"/>
      <c r="AL11" s="309"/>
      <c r="AM11" s="298" t="s">
        <v>285</v>
      </c>
      <c r="AN11" s="299"/>
      <c r="AP11" s="24" t="str">
        <f>AF11&amp;AM11</f>
        <v>▼</v>
      </c>
      <c r="AQ11" s="24"/>
      <c r="AR11" s="17"/>
      <c r="AS11" s="17"/>
      <c r="AT11" s="17"/>
      <c r="AU11" s="17"/>
    </row>
    <row r="12" spans="1:59">
      <c r="A12" s="6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60"/>
      <c r="AA12" s="69"/>
      <c r="AC12" s="307" t="s">
        <v>3</v>
      </c>
      <c r="AD12" s="308"/>
      <c r="AE12" s="308"/>
      <c r="AF12" s="309"/>
      <c r="AG12" s="309"/>
      <c r="AH12" s="309"/>
      <c r="AI12" s="309"/>
      <c r="AJ12" s="309"/>
      <c r="AK12" s="309"/>
      <c r="AL12" s="309"/>
      <c r="AM12" s="298" t="s">
        <v>285</v>
      </c>
      <c r="AN12" s="299"/>
      <c r="AP12" s="24" t="str">
        <f>AF12&amp;AM12</f>
        <v>▼</v>
      </c>
      <c r="AQ12" s="24"/>
      <c r="AR12" s="17"/>
      <c r="AS12" s="17"/>
      <c r="AT12" s="17"/>
      <c r="AU12" s="17"/>
      <c r="BG12" s="34"/>
    </row>
    <row r="13" spans="1:59">
      <c r="A13" s="6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60"/>
      <c r="AA13" s="69"/>
      <c r="AC13" s="307" t="s">
        <v>4</v>
      </c>
      <c r="AD13" s="308"/>
      <c r="AE13" s="308"/>
      <c r="AF13" s="309"/>
      <c r="AG13" s="309"/>
      <c r="AH13" s="309"/>
      <c r="AI13" s="309"/>
      <c r="AJ13" s="309"/>
      <c r="AK13" s="309"/>
      <c r="AL13" s="309"/>
      <c r="AM13" s="298" t="s">
        <v>285</v>
      </c>
      <c r="AN13" s="299"/>
      <c r="AP13" s="24" t="str">
        <f>AF13&amp;AM13</f>
        <v>▼</v>
      </c>
      <c r="AQ13" s="24"/>
      <c r="AR13" s="17"/>
      <c r="AS13" s="17"/>
      <c r="AT13" s="17"/>
      <c r="AU13" s="17"/>
    </row>
    <row r="14" spans="1:59">
      <c r="A14" s="65"/>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60"/>
      <c r="AA14" s="69"/>
      <c r="AC14" s="312" t="s">
        <v>44</v>
      </c>
      <c r="AD14" s="313"/>
      <c r="AE14" s="314"/>
      <c r="AF14" s="319"/>
      <c r="AG14" s="320"/>
      <c r="AH14" s="320"/>
      <c r="AI14" s="320"/>
      <c r="AJ14" s="320"/>
      <c r="AK14" s="320"/>
      <c r="AL14" s="321"/>
      <c r="AM14" s="270" t="s">
        <v>285</v>
      </c>
      <c r="AN14" s="271"/>
      <c r="AP14" s="24" t="str">
        <f>AF14&amp;AM14</f>
        <v>▼</v>
      </c>
      <c r="AQ14" s="24"/>
      <c r="AR14" s="17"/>
      <c r="AS14" s="17"/>
      <c r="AT14" s="17"/>
      <c r="AU14" s="17"/>
    </row>
    <row r="15" spans="1:59">
      <c r="A15" s="65"/>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60"/>
      <c r="AA15" s="69"/>
      <c r="AC15" s="272" t="s">
        <v>376</v>
      </c>
      <c r="AD15" s="272"/>
      <c r="AE15" s="272"/>
      <c r="AF15" s="272"/>
      <c r="AG15" s="272"/>
      <c r="AH15" s="272"/>
      <c r="AI15" s="272"/>
      <c r="AJ15" s="272"/>
      <c r="AK15" s="272"/>
      <c r="AL15" s="272"/>
      <c r="AM15" s="272"/>
      <c r="AN15" s="272"/>
      <c r="AP15" s="24"/>
      <c r="AQ15" s="24"/>
      <c r="AR15" s="17"/>
      <c r="AS15" s="17"/>
      <c r="AT15" s="17"/>
      <c r="AU15" s="17"/>
    </row>
    <row r="16" spans="1:59">
      <c r="A16" s="6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60"/>
      <c r="AA16" s="69"/>
      <c r="AC16" s="240"/>
      <c r="AD16" s="240"/>
      <c r="AE16" s="240"/>
      <c r="AF16" s="240"/>
      <c r="AG16" s="240"/>
      <c r="AH16" s="240"/>
      <c r="AI16" s="240"/>
      <c r="AJ16" s="240"/>
      <c r="AK16" s="240"/>
      <c r="AL16" s="240"/>
      <c r="AM16" s="241" t="s">
        <v>285</v>
      </c>
      <c r="AN16" s="242"/>
      <c r="AP16" s="24"/>
      <c r="AQ16" s="24"/>
      <c r="AR16" s="17"/>
      <c r="AS16" s="17"/>
      <c r="AT16" s="17"/>
      <c r="AU16" s="17"/>
    </row>
    <row r="17" spans="1:47" ht="15" customHeight="1">
      <c r="A17" s="65"/>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60"/>
      <c r="AA17" s="69"/>
      <c r="AC17" s="272" t="s">
        <v>236</v>
      </c>
      <c r="AD17" s="272"/>
      <c r="AE17" s="272"/>
      <c r="AF17" s="272"/>
      <c r="AG17" s="272"/>
      <c r="AH17" s="272"/>
      <c r="AI17" s="272"/>
      <c r="AJ17" s="272"/>
      <c r="AK17" s="272"/>
      <c r="AL17" s="272"/>
      <c r="AM17" s="272"/>
      <c r="AN17" s="272"/>
      <c r="AP17" s="24"/>
      <c r="AQ17" s="24"/>
      <c r="AR17" s="17"/>
      <c r="AS17" s="17"/>
      <c r="AT17" s="17"/>
      <c r="AU17" s="17"/>
    </row>
    <row r="18" spans="1:47">
      <c r="A18" s="65"/>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60"/>
      <c r="AA18" s="69"/>
      <c r="AC18" s="240"/>
      <c r="AD18" s="240"/>
      <c r="AE18" s="240"/>
      <c r="AF18" s="240"/>
      <c r="AG18" s="240"/>
      <c r="AH18" s="240"/>
      <c r="AI18" s="240"/>
      <c r="AJ18" s="240"/>
      <c r="AK18" s="240"/>
      <c r="AL18" s="240"/>
      <c r="AM18" s="241" t="s">
        <v>285</v>
      </c>
      <c r="AN18" s="242"/>
      <c r="AP18" s="24" t="str">
        <f>AC18&amp;AM18</f>
        <v>▼</v>
      </c>
      <c r="AQ18" s="24"/>
      <c r="AR18" s="17"/>
      <c r="AS18" s="17"/>
      <c r="AT18" s="17"/>
      <c r="AU18" s="17"/>
    </row>
    <row r="19" spans="1:47" ht="16.5" customHeight="1">
      <c r="A19" s="6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60"/>
      <c r="AA19" s="69"/>
      <c r="AC19" s="79" t="s">
        <v>302</v>
      </c>
      <c r="AD19" s="80"/>
      <c r="AE19" s="80"/>
      <c r="AF19" s="80"/>
      <c r="AG19" s="80"/>
      <c r="AH19" s="80"/>
      <c r="AI19" s="80"/>
      <c r="AJ19" s="80"/>
      <c r="AK19" s="80"/>
      <c r="AL19" s="80"/>
      <c r="AM19" s="80"/>
      <c r="AN19" s="81"/>
      <c r="AP19" s="17"/>
      <c r="AQ19" s="17"/>
      <c r="AR19" s="17"/>
      <c r="AS19" s="17"/>
      <c r="AT19" s="17"/>
      <c r="AU19" s="17"/>
    </row>
    <row r="20" spans="1:47" ht="10.5" customHeight="1">
      <c r="A20" s="65"/>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60"/>
      <c r="AA20" s="69"/>
      <c r="AC20" s="71"/>
      <c r="AD20" s="70"/>
      <c r="AE20" s="70"/>
      <c r="AF20" s="70"/>
      <c r="AG20" s="70"/>
      <c r="AH20" s="70"/>
      <c r="AI20" s="70"/>
      <c r="AJ20" s="70"/>
      <c r="AK20" s="70"/>
      <c r="AL20" s="70"/>
      <c r="AM20" s="70"/>
      <c r="AN20" s="72"/>
      <c r="AP20" s="24" t="str">
        <f>AG20&amp;AI20&amp;AL20</f>
        <v/>
      </c>
      <c r="AQ20" s="17"/>
      <c r="AR20" s="17"/>
      <c r="AS20" s="17"/>
      <c r="AT20" s="17"/>
      <c r="AU20" s="17"/>
    </row>
    <row r="21" spans="1:47" ht="30" customHeight="1">
      <c r="A21" s="65"/>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60"/>
      <c r="AA21" s="69"/>
      <c r="AC21" s="303"/>
      <c r="AD21" s="304"/>
      <c r="AE21" s="304"/>
      <c r="AF21" s="304"/>
      <c r="AG21" s="304"/>
      <c r="AH21" s="304"/>
      <c r="AI21" s="304"/>
      <c r="AJ21" s="304"/>
      <c r="AK21" s="304"/>
      <c r="AL21" s="304"/>
      <c r="AM21" s="305" t="s">
        <v>5</v>
      </c>
      <c r="AN21" s="306"/>
      <c r="AP21" s="17"/>
      <c r="AQ21" s="17"/>
      <c r="AR21" s="17"/>
      <c r="AS21" s="17"/>
      <c r="AT21" s="17"/>
      <c r="AU21" s="17"/>
    </row>
    <row r="22" spans="1:47" ht="1.5" customHeight="1">
      <c r="A22" s="6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9"/>
      <c r="AC22" s="83"/>
      <c r="AD22" s="83"/>
      <c r="AE22" s="83"/>
      <c r="AF22" s="83"/>
      <c r="AG22" s="83"/>
      <c r="AH22" s="83"/>
      <c r="AI22" s="83"/>
      <c r="AJ22" s="83"/>
      <c r="AK22" s="83"/>
      <c r="AL22" s="83"/>
      <c r="AM22" s="83"/>
      <c r="AN22" s="83"/>
      <c r="AP22" s="17"/>
      <c r="AQ22" s="17"/>
      <c r="AR22" s="17"/>
      <c r="AS22" s="17"/>
      <c r="AT22" s="17"/>
      <c r="AU22" s="17"/>
    </row>
    <row r="23" spans="1:47" ht="19.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C23" s="276"/>
      <c r="AD23" s="276"/>
      <c r="AE23" s="276"/>
      <c r="AF23" s="276"/>
      <c r="AG23" s="276"/>
      <c r="AH23" s="276"/>
      <c r="AI23" s="276"/>
      <c r="AJ23" s="276"/>
      <c r="AK23" s="276"/>
      <c r="AL23" s="276"/>
      <c r="AM23" s="322"/>
      <c r="AN23" s="322"/>
      <c r="AP23" s="17"/>
      <c r="AQ23" s="17"/>
      <c r="AR23" s="17"/>
      <c r="AS23" s="17"/>
      <c r="AT23" s="17"/>
      <c r="AU23" s="17"/>
    </row>
    <row r="24" spans="1:47" ht="6.75" customHeight="1">
      <c r="A24" s="58"/>
      <c r="B24" s="4"/>
      <c r="C24" s="4"/>
      <c r="D24" s="4"/>
      <c r="E24" s="4"/>
      <c r="F24" s="4"/>
      <c r="G24" s="4"/>
      <c r="H24" s="4"/>
      <c r="I24" s="4"/>
      <c r="J24" s="4"/>
      <c r="K24" s="4"/>
      <c r="L24" s="4"/>
      <c r="M24" s="4"/>
      <c r="N24" s="4"/>
      <c r="O24" s="4"/>
      <c r="P24" s="4"/>
      <c r="Q24" s="4"/>
      <c r="R24" s="4"/>
      <c r="S24" s="4"/>
      <c r="T24" s="4"/>
      <c r="U24" s="4"/>
      <c r="V24" s="4"/>
      <c r="W24" s="4"/>
      <c r="X24" s="4"/>
      <c r="Y24" s="4"/>
      <c r="Z24" s="4"/>
      <c r="AA24" s="4"/>
      <c r="AC24" s="22"/>
      <c r="AD24" s="22"/>
      <c r="AE24" s="22"/>
      <c r="AF24" s="22"/>
      <c r="AG24" s="22"/>
      <c r="AH24" s="22"/>
      <c r="AI24" s="22"/>
      <c r="AJ24" s="22"/>
      <c r="AK24" s="22"/>
      <c r="AL24" s="22"/>
      <c r="AM24" s="15"/>
      <c r="AN24" s="15"/>
      <c r="AP24" s="17"/>
      <c r="AQ24" s="17"/>
      <c r="AR24" s="17"/>
      <c r="AS24" s="17"/>
      <c r="AT24" s="17"/>
      <c r="AU24" s="17"/>
    </row>
    <row r="25" spans="1:47" ht="20.25" customHeight="1">
      <c r="A25" s="249" t="s">
        <v>410</v>
      </c>
      <c r="B25" s="250"/>
      <c r="C25" s="250"/>
      <c r="D25" s="250"/>
      <c r="E25" s="250"/>
      <c r="F25" s="250"/>
      <c r="G25" s="250"/>
      <c r="H25" s="250"/>
      <c r="I25" s="250"/>
      <c r="J25" s="250"/>
      <c r="K25" s="250"/>
      <c r="L25" s="250"/>
      <c r="M25" s="250"/>
      <c r="N25" s="250"/>
      <c r="O25" s="250"/>
      <c r="P25" s="250"/>
      <c r="Q25" s="250"/>
      <c r="R25" s="250"/>
      <c r="S25" s="251"/>
      <c r="T25" s="251"/>
      <c r="U25" s="251"/>
      <c r="V25" s="251"/>
      <c r="W25" s="251"/>
      <c r="X25" s="250"/>
      <c r="Y25" s="250"/>
      <c r="Z25" s="250"/>
      <c r="AA25" s="250"/>
      <c r="AB25" s="250"/>
      <c r="AC25" s="250"/>
      <c r="AD25" s="250"/>
      <c r="AE25" s="250"/>
      <c r="AF25" s="250"/>
      <c r="AG25" s="250"/>
      <c r="AH25" s="250"/>
      <c r="AI25" s="250"/>
      <c r="AJ25" s="250"/>
      <c r="AK25" s="250"/>
      <c r="AL25" s="250"/>
      <c r="AM25" s="250"/>
      <c r="AN25" s="252"/>
      <c r="AP25" s="17"/>
      <c r="AQ25" s="17"/>
      <c r="AR25" s="17"/>
      <c r="AS25" s="17"/>
      <c r="AT25" s="17"/>
      <c r="AU25" s="17"/>
    </row>
    <row r="26" spans="1:47" ht="24.75" customHeight="1">
      <c r="A26" s="256" t="s">
        <v>411</v>
      </c>
      <c r="B26" s="257"/>
      <c r="C26" s="257"/>
      <c r="D26" s="257"/>
      <c r="E26" s="258"/>
      <c r="F26" s="262"/>
      <c r="G26" s="263"/>
      <c r="H26" s="263"/>
      <c r="I26" s="263"/>
      <c r="J26" s="263"/>
      <c r="K26" s="263"/>
      <c r="L26" s="263"/>
      <c r="M26" s="263"/>
      <c r="N26" s="263"/>
      <c r="O26" s="263"/>
      <c r="P26" s="263"/>
      <c r="Q26" s="263"/>
      <c r="R26" s="264"/>
      <c r="S26" s="259" t="s">
        <v>412</v>
      </c>
      <c r="T26" s="260"/>
      <c r="U26" s="260"/>
      <c r="V26" s="260"/>
      <c r="W26" s="260"/>
      <c r="X26" s="261"/>
      <c r="Y26" s="261"/>
      <c r="Z26" s="261"/>
      <c r="AA26" s="261"/>
      <c r="AB26" s="261"/>
      <c r="AC26" s="261"/>
      <c r="AD26" s="261"/>
      <c r="AE26" s="261"/>
      <c r="AF26" s="261"/>
      <c r="AG26" s="261"/>
      <c r="AH26" s="261"/>
      <c r="AI26" s="261"/>
      <c r="AJ26" s="261"/>
      <c r="AK26" s="261"/>
      <c r="AL26" s="261"/>
      <c r="AM26" s="261"/>
      <c r="AN26" s="261"/>
      <c r="AP26" s="17"/>
      <c r="AQ26" s="17"/>
      <c r="AR26" s="17"/>
      <c r="AS26" s="17"/>
      <c r="AT26" s="17"/>
      <c r="AU26" s="17"/>
    </row>
    <row r="27" spans="1:47" ht="15.75" customHeight="1">
      <c r="A27" s="286" t="s">
        <v>537</v>
      </c>
      <c r="B27" s="287"/>
      <c r="C27" s="287"/>
      <c r="D27" s="287"/>
      <c r="E27" s="287"/>
      <c r="F27" s="287"/>
      <c r="G27" s="287"/>
      <c r="H27" s="287"/>
      <c r="I27" s="287"/>
      <c r="J27" s="287"/>
      <c r="K27" s="287"/>
      <c r="L27" s="287"/>
      <c r="M27" s="287"/>
      <c r="N27" s="287"/>
      <c r="O27" s="287"/>
      <c r="P27" s="287"/>
      <c r="Q27" s="287"/>
      <c r="R27" s="287"/>
      <c r="S27" s="251"/>
      <c r="T27" s="251"/>
      <c r="U27" s="251"/>
      <c r="V27" s="251"/>
      <c r="W27" s="251"/>
      <c r="X27" s="287"/>
      <c r="Y27" s="287"/>
      <c r="Z27" s="287"/>
      <c r="AA27" s="287"/>
      <c r="AB27" s="287"/>
      <c r="AC27" s="287"/>
      <c r="AD27" s="287"/>
      <c r="AE27" s="287"/>
      <c r="AF27" s="287"/>
      <c r="AG27" s="287"/>
      <c r="AH27" s="287"/>
      <c r="AI27" s="287"/>
      <c r="AJ27" s="287"/>
      <c r="AK27" s="287"/>
      <c r="AL27" s="287"/>
      <c r="AM27" s="287"/>
      <c r="AN27" s="288"/>
      <c r="AP27" s="17"/>
      <c r="AQ27" s="17"/>
      <c r="AR27" s="17"/>
      <c r="AS27" s="17"/>
      <c r="AT27" s="17"/>
      <c r="AU27" s="17"/>
    </row>
    <row r="28" spans="1:47" ht="12" customHeight="1">
      <c r="A28" s="283" t="s">
        <v>413</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5"/>
      <c r="AP28" s="17"/>
      <c r="AQ28" s="17"/>
      <c r="AR28" s="17"/>
      <c r="AS28" s="17"/>
      <c r="AT28" s="17"/>
      <c r="AU28" s="17"/>
    </row>
    <row r="29" spans="1:47" s="10" customFormat="1" ht="27"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9"/>
      <c r="AP29" s="26"/>
      <c r="AQ29" s="26"/>
      <c r="AR29" s="26"/>
      <c r="AS29" s="26"/>
      <c r="AT29" s="26"/>
      <c r="AU29" s="26"/>
    </row>
    <row r="30" spans="1:47" s="10" customFormat="1" ht="16.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P30" s="26"/>
      <c r="AQ30" s="26"/>
      <c r="AR30" s="26"/>
      <c r="AS30" s="26"/>
      <c r="AT30" s="26"/>
      <c r="AU30" s="26"/>
    </row>
    <row r="31" spans="1:47" ht="12" customHeight="1">
      <c r="A31" s="283" t="s">
        <v>18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P31" s="17"/>
      <c r="AQ31" s="17"/>
      <c r="AR31" s="17"/>
      <c r="AS31" s="17"/>
      <c r="AT31" s="17"/>
      <c r="AU31" s="17"/>
    </row>
    <row r="32" spans="1:47" s="10" customFormat="1" ht="27" customHeight="1">
      <c r="A32" s="277"/>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c r="AP32" s="26"/>
      <c r="AQ32" s="26"/>
      <c r="AR32" s="26"/>
      <c r="AS32" s="26"/>
      <c r="AT32" s="26"/>
      <c r="AU32" s="26"/>
    </row>
    <row r="33" spans="1:47" s="10" customFormat="1" ht="10.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2"/>
      <c r="AP33" s="26"/>
      <c r="AQ33" s="26"/>
      <c r="AR33" s="26"/>
      <c r="AS33" s="26"/>
      <c r="AT33" s="26"/>
      <c r="AU33" s="26"/>
    </row>
    <row r="34" spans="1:47" s="10" customFormat="1" ht="24.75" customHeight="1">
      <c r="A34" s="265" t="s">
        <v>378</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7"/>
      <c r="AP34" s="26"/>
      <c r="AQ34" s="26"/>
      <c r="AR34" s="26"/>
      <c r="AS34" s="26"/>
      <c r="AT34" s="26"/>
      <c r="AU34" s="26"/>
    </row>
    <row r="35" spans="1:47" s="10" customFormat="1" ht="12" customHeight="1">
      <c r="A35" s="324" t="s">
        <v>415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26"/>
      <c r="AQ35" s="26"/>
      <c r="AR35" s="26"/>
      <c r="AS35" s="26"/>
      <c r="AT35" s="26"/>
      <c r="AU35" s="26"/>
    </row>
    <row r="36" spans="1:47" s="10" customFormat="1" ht="24.75"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9"/>
      <c r="AP36" s="26"/>
      <c r="AQ36" s="26"/>
      <c r="AR36" s="26"/>
      <c r="AS36" s="26"/>
      <c r="AT36" s="26"/>
      <c r="AU36" s="26"/>
    </row>
    <row r="37" spans="1:47" s="10" customFormat="1" ht="33"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P37" s="26"/>
      <c r="AQ37" s="26"/>
      <c r="AR37" s="26"/>
      <c r="AS37" s="26"/>
      <c r="AT37" s="26"/>
      <c r="AU37" s="26"/>
    </row>
    <row r="38" spans="1:47" s="10" customFormat="1" ht="12" customHeight="1">
      <c r="A38" s="253" t="s">
        <v>377</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P38" s="26"/>
      <c r="AQ38" s="26"/>
      <c r="AR38" s="26"/>
      <c r="AS38" s="26"/>
      <c r="AT38" s="26"/>
      <c r="AU38" s="26"/>
    </row>
    <row r="39" spans="1:47" s="10" customFormat="1" ht="24.75" customHeight="1">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1"/>
      <c r="AP39" s="26"/>
      <c r="AQ39" s="26"/>
      <c r="AR39" s="26"/>
      <c r="AS39" s="26"/>
      <c r="AT39" s="26"/>
      <c r="AU39" s="26"/>
    </row>
    <row r="40" spans="1:47" s="10" customFormat="1" ht="30" customHeight="1">
      <c r="A40" s="29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P40" s="26"/>
      <c r="AQ40" s="26"/>
      <c r="AR40" s="26"/>
      <c r="AS40" s="26"/>
      <c r="AT40" s="26"/>
      <c r="AU40" s="26"/>
    </row>
    <row r="41" spans="1:47" s="10" customFormat="1" ht="18.75" customHeight="1">
      <c r="A41" s="243" t="s">
        <v>455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P41" s="26"/>
      <c r="AQ41" s="26"/>
      <c r="AR41" s="26"/>
      <c r="AS41" s="26"/>
      <c r="AT41" s="26"/>
      <c r="AU41" s="26"/>
    </row>
    <row r="42" spans="1:47" s="10" customFormat="1" ht="12" customHeight="1">
      <c r="A42" s="283" t="s">
        <v>32</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P42" s="26"/>
      <c r="AQ42" s="26"/>
      <c r="AR42" s="26"/>
      <c r="AS42" s="26"/>
      <c r="AT42" s="26"/>
      <c r="AU42" s="26"/>
    </row>
    <row r="43" spans="1:47" s="10" customFormat="1" ht="19.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9"/>
      <c r="AP43" s="26"/>
      <c r="AQ43" s="26"/>
      <c r="AR43" s="26"/>
      <c r="AS43" s="26"/>
      <c r="AT43" s="26"/>
      <c r="AU43" s="26"/>
    </row>
    <row r="44" spans="1:47" ht="12" customHeight="1">
      <c r="A44" s="283" t="s">
        <v>18</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P44" s="17"/>
      <c r="AQ44" s="17"/>
      <c r="AR44" s="17"/>
      <c r="AS44" s="17"/>
      <c r="AT44" s="17"/>
      <c r="AU44" s="17"/>
    </row>
    <row r="45" spans="1:47" s="10" customFormat="1" ht="20.25" customHeight="1">
      <c r="A45" s="277"/>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9"/>
      <c r="AP45" s="26"/>
      <c r="AQ45" s="26"/>
      <c r="AR45" s="26"/>
      <c r="AS45" s="26"/>
      <c r="AT45" s="26"/>
      <c r="AU45" s="26"/>
    </row>
    <row r="46" spans="1:47">
      <c r="A46" s="246" t="s">
        <v>457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8"/>
      <c r="AP46" s="17"/>
      <c r="AQ46" s="17"/>
      <c r="AR46" s="17"/>
      <c r="AS46" s="17"/>
      <c r="AT46" s="17"/>
      <c r="AU46" s="17"/>
    </row>
    <row r="47" spans="1:47" ht="30.75" customHeight="1">
      <c r="A47" s="295"/>
      <c r="B47" s="296"/>
      <c r="C47" s="296"/>
      <c r="D47" s="296"/>
      <c r="E47" s="296"/>
      <c r="F47" s="297"/>
      <c r="G47" s="295"/>
      <c r="H47" s="296"/>
      <c r="I47" s="296"/>
      <c r="J47" s="296"/>
      <c r="K47" s="296"/>
      <c r="L47" s="296"/>
      <c r="M47" s="296"/>
      <c r="N47" s="296"/>
      <c r="O47" s="296"/>
      <c r="P47" s="296"/>
      <c r="Q47" s="296"/>
      <c r="R47" s="296"/>
      <c r="S47" s="82"/>
      <c r="T47" s="356"/>
      <c r="U47" s="349"/>
      <c r="V47" s="349"/>
      <c r="W47" s="349"/>
      <c r="X47" s="357"/>
      <c r="Y47" s="351" t="s">
        <v>340</v>
      </c>
      <c r="Z47" s="351"/>
      <c r="AA47" s="351"/>
      <c r="AB47" s="352"/>
      <c r="AC47" s="353" t="s">
        <v>461</v>
      </c>
      <c r="AD47" s="354"/>
      <c r="AE47" s="355"/>
      <c r="AF47" s="349"/>
      <c r="AG47" s="349"/>
      <c r="AH47" s="349"/>
      <c r="AI47" s="349"/>
      <c r="AJ47" s="349"/>
      <c r="AK47" s="349"/>
      <c r="AL47" s="350" t="s">
        <v>340</v>
      </c>
      <c r="AM47" s="351"/>
      <c r="AN47" s="352"/>
      <c r="AP47" s="25" t="b">
        <v>0</v>
      </c>
      <c r="AQ47" s="25" t="b">
        <v>0</v>
      </c>
      <c r="AR47" s="17"/>
      <c r="AS47" s="17"/>
      <c r="AT47" s="17"/>
      <c r="AU47" s="17"/>
    </row>
    <row r="48" spans="1:47" ht="6.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P48" s="17"/>
      <c r="AQ48" s="17"/>
      <c r="AR48" s="17"/>
      <c r="AS48" s="17"/>
      <c r="AT48" s="17"/>
      <c r="AU48" s="17"/>
    </row>
    <row r="49" spans="1:47">
      <c r="A49" s="268" t="s">
        <v>416</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30"/>
      <c r="AP49" s="17"/>
      <c r="AQ49" s="17"/>
      <c r="AR49" s="17"/>
      <c r="AS49" s="17"/>
      <c r="AT49" s="17"/>
      <c r="AU49" s="17"/>
    </row>
    <row r="50" spans="1:47">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47" s="17" customFormat="1">
      <c r="A51" s="44" t="s">
        <v>7</v>
      </c>
      <c r="B51" s="44" t="s">
        <v>8</v>
      </c>
      <c r="C51" s="44" t="s">
        <v>6</v>
      </c>
      <c r="D51" s="44" t="s">
        <v>44</v>
      </c>
      <c r="E51" s="44" t="s">
        <v>51</v>
      </c>
      <c r="F51" s="44" t="s">
        <v>15</v>
      </c>
      <c r="G51" s="44" t="s">
        <v>60</v>
      </c>
      <c r="H51" s="44" t="s">
        <v>61</v>
      </c>
      <c r="I51" s="44" t="s">
        <v>290</v>
      </c>
      <c r="J51" s="44" t="s">
        <v>290</v>
      </c>
      <c r="K51" s="44" t="s">
        <v>40</v>
      </c>
      <c r="L51" s="44"/>
      <c r="M51" s="44" t="s">
        <v>292</v>
      </c>
      <c r="N51" s="44" t="s">
        <v>78</v>
      </c>
      <c r="O51" s="44" t="s">
        <v>459</v>
      </c>
      <c r="P51" s="44"/>
      <c r="Q51" s="44"/>
      <c r="R51" s="44"/>
      <c r="S51" s="44"/>
      <c r="T51" s="44"/>
      <c r="U51" s="44"/>
      <c r="V51" s="44"/>
      <c r="W51" s="44"/>
      <c r="X51" s="44"/>
      <c r="Y51" s="44"/>
      <c r="Z51" s="44"/>
      <c r="AA51" s="44"/>
      <c r="AB51" s="44"/>
      <c r="AC51" s="44"/>
      <c r="AD51" s="44"/>
    </row>
    <row r="52" spans="1:47" s="17" customFormat="1">
      <c r="A52" s="44" t="s">
        <v>287</v>
      </c>
      <c r="B52" s="44" t="s">
        <v>285</v>
      </c>
      <c r="C52" s="44" t="s">
        <v>285</v>
      </c>
      <c r="D52" s="44" t="s">
        <v>285</v>
      </c>
      <c r="E52" s="44" t="s">
        <v>285</v>
      </c>
      <c r="F52" s="44" t="s">
        <v>285</v>
      </c>
      <c r="G52" s="44" t="s">
        <v>285</v>
      </c>
      <c r="H52" s="44" t="s">
        <v>285</v>
      </c>
      <c r="I52" s="44" t="s">
        <v>288</v>
      </c>
      <c r="J52" s="44" t="s">
        <v>288</v>
      </c>
      <c r="K52" s="44" t="s">
        <v>288</v>
      </c>
      <c r="L52" s="44"/>
      <c r="M52" s="44" t="s">
        <v>286</v>
      </c>
      <c r="N52" s="44" t="s">
        <v>340</v>
      </c>
      <c r="O52" s="44" t="s">
        <v>340</v>
      </c>
      <c r="P52" s="44"/>
      <c r="Q52" s="44"/>
      <c r="R52" s="44"/>
      <c r="S52" s="44"/>
      <c r="T52" s="44"/>
      <c r="U52" s="44"/>
      <c r="V52" s="44"/>
      <c r="W52" s="44"/>
      <c r="X52" s="44"/>
      <c r="Y52" s="44"/>
      <c r="Z52" s="44"/>
      <c r="AA52" s="44"/>
      <c r="AB52" s="44"/>
      <c r="AC52" s="44"/>
      <c r="AD52" s="44"/>
    </row>
    <row r="53" spans="1:47" s="17" customFormat="1">
      <c r="A53" s="44" t="s">
        <v>486</v>
      </c>
      <c r="B53" s="44" t="s">
        <v>63</v>
      </c>
      <c r="C53" s="44" t="s">
        <v>64</v>
      </c>
      <c r="D53" s="44" t="s">
        <v>65</v>
      </c>
      <c r="E53" s="44" t="s">
        <v>36</v>
      </c>
      <c r="F53" s="44" t="s">
        <v>9</v>
      </c>
      <c r="G53" s="44" t="s">
        <v>11</v>
      </c>
      <c r="H53" s="44" t="s">
        <v>12</v>
      </c>
      <c r="I53" s="44" t="s">
        <v>38</v>
      </c>
      <c r="J53" s="44" t="s">
        <v>38</v>
      </c>
      <c r="K53" s="44" t="s">
        <v>41</v>
      </c>
      <c r="L53" s="44"/>
      <c r="M53" s="44" t="s">
        <v>294</v>
      </c>
      <c r="N53" s="44" t="s">
        <v>380</v>
      </c>
      <c r="O53" s="44" t="s">
        <v>9</v>
      </c>
      <c r="P53" s="44"/>
      <c r="Q53" s="44"/>
      <c r="R53" s="44"/>
      <c r="S53" s="44"/>
      <c r="T53" s="44"/>
      <c r="U53" s="44"/>
      <c r="V53" s="44"/>
      <c r="W53" s="44"/>
      <c r="X53" s="44"/>
      <c r="Y53" s="44"/>
      <c r="Z53" s="44"/>
      <c r="AA53" s="44"/>
      <c r="AB53" s="44"/>
      <c r="AC53" s="44"/>
      <c r="AD53" s="44"/>
    </row>
    <row r="54" spans="1:47" s="17" customFormat="1">
      <c r="A54" s="44" t="s">
        <v>487</v>
      </c>
      <c r="B54" s="44" t="s">
        <v>66</v>
      </c>
      <c r="C54" s="44" t="s">
        <v>67</v>
      </c>
      <c r="D54" s="44" t="s">
        <v>68</v>
      </c>
      <c r="E54" s="44" t="s">
        <v>37</v>
      </c>
      <c r="F54" s="44" t="s">
        <v>314</v>
      </c>
      <c r="G54" s="44" t="s">
        <v>12</v>
      </c>
      <c r="H54" s="44" t="s">
        <v>16</v>
      </c>
      <c r="I54" s="44" t="s">
        <v>39</v>
      </c>
      <c r="J54" s="44" t="s">
        <v>39</v>
      </c>
      <c r="K54" s="44" t="s">
        <v>42</v>
      </c>
      <c r="L54" s="44"/>
      <c r="M54" s="44" t="s">
        <v>295</v>
      </c>
      <c r="N54" s="44" t="s">
        <v>381</v>
      </c>
      <c r="O54" s="44" t="s">
        <v>316</v>
      </c>
      <c r="P54" s="44"/>
      <c r="Q54" s="44"/>
      <c r="R54" s="44"/>
      <c r="S54" s="44"/>
      <c r="T54" s="44"/>
      <c r="U54" s="44"/>
      <c r="V54" s="44"/>
      <c r="W54" s="44"/>
      <c r="X54" s="44"/>
      <c r="Y54" s="44"/>
      <c r="Z54" s="44"/>
      <c r="AA54" s="44"/>
      <c r="AB54" s="44"/>
      <c r="AC54" s="44"/>
      <c r="AD54" s="44"/>
    </row>
    <row r="55" spans="1:47" s="17" customFormat="1">
      <c r="A55" s="44" t="s">
        <v>488</v>
      </c>
      <c r="B55" s="44"/>
      <c r="C55" s="44" t="s">
        <v>69</v>
      </c>
      <c r="D55" s="44" t="s">
        <v>307</v>
      </c>
      <c r="E55" s="44" t="s">
        <v>35</v>
      </c>
      <c r="F55" s="44" t="s">
        <v>10</v>
      </c>
      <c r="G55" s="44" t="s">
        <v>16</v>
      </c>
      <c r="H55" s="44" t="s">
        <v>60</v>
      </c>
      <c r="I55" s="44"/>
      <c r="J55" s="44"/>
      <c r="K55" s="44" t="s">
        <v>52</v>
      </c>
      <c r="L55" s="44"/>
      <c r="M55" s="44"/>
      <c r="N55" s="44" t="s">
        <v>382</v>
      </c>
      <c r="O55" s="44" t="s">
        <v>10</v>
      </c>
      <c r="P55" s="44"/>
      <c r="Q55" s="44"/>
      <c r="R55" s="44"/>
      <c r="S55" s="44"/>
      <c r="T55" s="44"/>
      <c r="U55" s="44"/>
      <c r="V55" s="44"/>
      <c r="W55" s="44"/>
      <c r="X55" s="44"/>
      <c r="Y55" s="44"/>
      <c r="Z55" s="44"/>
      <c r="AA55" s="44"/>
      <c r="AB55" s="44"/>
      <c r="AC55" s="44"/>
      <c r="AD55" s="44"/>
    </row>
    <row r="56" spans="1:47" s="17" customFormat="1">
      <c r="A56" s="44" t="s">
        <v>489</v>
      </c>
      <c r="B56" s="44"/>
      <c r="C56" s="44"/>
      <c r="D56" s="44" t="s">
        <v>67</v>
      </c>
      <c r="E56" s="44"/>
      <c r="F56" s="44"/>
      <c r="G56" s="44" t="s">
        <v>60</v>
      </c>
      <c r="H56" s="44" t="s">
        <v>70</v>
      </c>
      <c r="I56" s="44"/>
      <c r="J56" s="44"/>
      <c r="K56" s="44"/>
      <c r="L56" s="44"/>
      <c r="M56" s="44"/>
      <c r="N56" s="44" t="s">
        <v>383</v>
      </c>
      <c r="O56" s="44"/>
      <c r="P56" s="44"/>
      <c r="Q56" s="44"/>
      <c r="R56" s="44"/>
      <c r="S56" s="44"/>
      <c r="T56" s="44"/>
      <c r="U56" s="44"/>
      <c r="V56" s="44"/>
      <c r="W56" s="44"/>
      <c r="X56" s="44"/>
      <c r="Y56" s="44"/>
      <c r="Z56" s="44"/>
      <c r="AA56" s="44"/>
      <c r="AB56" s="44"/>
      <c r="AC56" s="44"/>
      <c r="AD56" s="44"/>
    </row>
    <row r="57" spans="1:47" s="17" customFormat="1">
      <c r="A57" s="44" t="s">
        <v>467</v>
      </c>
      <c r="B57" s="44"/>
      <c r="C57" s="44"/>
      <c r="D57" s="44" t="s">
        <v>69</v>
      </c>
      <c r="E57" s="44"/>
      <c r="F57" s="44"/>
      <c r="G57" s="44" t="s">
        <v>279</v>
      </c>
      <c r="H57" s="44" t="s">
        <v>289</v>
      </c>
      <c r="I57" s="44"/>
      <c r="J57" s="44"/>
      <c r="K57" s="44"/>
      <c r="L57" s="44"/>
      <c r="M57" s="44"/>
      <c r="N57" s="44" t="s">
        <v>384</v>
      </c>
      <c r="O57" s="44"/>
      <c r="P57" s="44"/>
      <c r="Q57" s="44"/>
      <c r="R57" s="44"/>
      <c r="S57" s="44"/>
      <c r="T57" s="44"/>
      <c r="U57" s="44"/>
      <c r="V57" s="44"/>
      <c r="W57" s="44"/>
      <c r="X57" s="44"/>
      <c r="Y57" s="44"/>
      <c r="Z57" s="44"/>
      <c r="AA57" s="44"/>
      <c r="AB57" s="44"/>
      <c r="AC57" s="44"/>
      <c r="AD57" s="44"/>
    </row>
    <row r="58" spans="1:47" s="17" customFormat="1">
      <c r="A58" s="44" t="s">
        <v>466</v>
      </c>
      <c r="B58" s="44"/>
      <c r="C58" s="44"/>
      <c r="D58" s="44"/>
      <c r="E58" s="44"/>
      <c r="F58" s="44"/>
      <c r="G58" s="44" t="s">
        <v>281</v>
      </c>
      <c r="H58" s="44" t="s">
        <v>11</v>
      </c>
      <c r="I58" s="44"/>
      <c r="J58" s="44"/>
      <c r="K58" s="44"/>
      <c r="L58" s="44"/>
      <c r="M58" s="44"/>
      <c r="N58" s="44" t="s">
        <v>385</v>
      </c>
      <c r="O58" s="44"/>
      <c r="P58" s="44"/>
      <c r="Q58" s="44"/>
      <c r="R58" s="44"/>
      <c r="S58" s="44"/>
      <c r="T58" s="44"/>
      <c r="U58" s="44"/>
      <c r="V58" s="44"/>
      <c r="W58" s="44"/>
      <c r="X58" s="44"/>
      <c r="Y58" s="44"/>
      <c r="Z58" s="44"/>
      <c r="AA58" s="44"/>
      <c r="AB58" s="44"/>
      <c r="AC58" s="44"/>
      <c r="AD58" s="44"/>
    </row>
    <row r="59" spans="1:47" s="17" customFormat="1">
      <c r="A59" s="44" t="s">
        <v>465</v>
      </c>
      <c r="B59" s="44"/>
      <c r="C59" s="44"/>
      <c r="D59" s="44"/>
      <c r="E59" s="44"/>
      <c r="F59" s="44"/>
      <c r="G59" s="44" t="s">
        <v>278</v>
      </c>
      <c r="H59" s="44" t="s">
        <v>278</v>
      </c>
      <c r="I59" s="44"/>
      <c r="J59" s="44"/>
      <c r="K59" s="44"/>
      <c r="L59" s="44"/>
      <c r="M59" s="44"/>
      <c r="N59" s="44" t="s">
        <v>386</v>
      </c>
      <c r="O59" s="44"/>
      <c r="P59" s="44"/>
      <c r="Q59" s="44"/>
      <c r="R59" s="44"/>
      <c r="S59" s="44"/>
      <c r="T59" s="44"/>
      <c r="U59" s="44"/>
      <c r="V59" s="44"/>
      <c r="W59" s="44"/>
      <c r="X59" s="44"/>
      <c r="Y59" s="44"/>
      <c r="Z59" s="44"/>
      <c r="AA59" s="44"/>
      <c r="AB59" s="44"/>
      <c r="AC59" s="44"/>
      <c r="AD59" s="44"/>
    </row>
    <row r="60" spans="1:47" s="17" customFormat="1">
      <c r="A60" s="44" t="s">
        <v>490</v>
      </c>
      <c r="B60" s="44"/>
      <c r="C60" s="44"/>
      <c r="D60" s="44"/>
      <c r="E60" s="44"/>
      <c r="F60" s="44"/>
      <c r="G60" s="44" t="s">
        <v>549</v>
      </c>
      <c r="H60" s="44" t="s">
        <v>549</v>
      </c>
      <c r="I60" s="44"/>
      <c r="J60" s="44"/>
      <c r="K60" s="44"/>
      <c r="L60" s="44"/>
      <c r="M60" s="44"/>
      <c r="N60" s="44" t="s">
        <v>387</v>
      </c>
      <c r="O60" s="44"/>
      <c r="P60" s="44"/>
      <c r="Q60" s="44"/>
      <c r="R60" s="44"/>
      <c r="S60" s="44"/>
      <c r="T60" s="44"/>
      <c r="U60" s="44"/>
      <c r="V60" s="44"/>
      <c r="W60" s="44"/>
      <c r="X60" s="44"/>
      <c r="Y60" s="44"/>
      <c r="Z60" s="44"/>
      <c r="AA60" s="44"/>
      <c r="AB60" s="44"/>
      <c r="AC60" s="44"/>
      <c r="AD60" s="44"/>
    </row>
    <row r="61" spans="1:47" s="17" customFormat="1" ht="18.75" customHeight="1">
      <c r="A61" s="44" t="s">
        <v>536</v>
      </c>
      <c r="B61" s="44"/>
      <c r="C61" s="44"/>
      <c r="D61" s="44"/>
      <c r="E61" s="44"/>
      <c r="F61" s="44"/>
      <c r="G61" s="44"/>
      <c r="H61" s="44"/>
      <c r="I61" s="44"/>
      <c r="J61" s="44"/>
      <c r="K61" s="44"/>
      <c r="L61" s="44"/>
      <c r="M61" s="44"/>
      <c r="N61" s="44" t="s">
        <v>388</v>
      </c>
      <c r="O61" s="44"/>
      <c r="P61" s="44"/>
      <c r="Q61" s="44"/>
      <c r="R61" s="44"/>
      <c r="S61" s="44"/>
      <c r="T61" s="44"/>
      <c r="U61" s="44"/>
      <c r="V61" s="44"/>
      <c r="W61" s="44"/>
      <c r="X61" s="44"/>
      <c r="Y61" s="44"/>
      <c r="Z61" s="44"/>
      <c r="AA61" s="44"/>
      <c r="AB61" s="44"/>
      <c r="AC61" s="44"/>
      <c r="AD61" s="44"/>
    </row>
    <row r="62" spans="1:47" s="17" customFormat="1">
      <c r="A62" s="44" t="s">
        <v>492</v>
      </c>
      <c r="B62" s="44"/>
      <c r="C62" s="44"/>
      <c r="D62" s="44"/>
      <c r="E62" s="44"/>
      <c r="F62" s="44"/>
      <c r="G62" s="44"/>
      <c r="H62" s="44"/>
      <c r="I62" s="44"/>
      <c r="J62" s="44"/>
      <c r="K62" s="44"/>
      <c r="L62" s="44"/>
      <c r="M62" s="44"/>
      <c r="N62" s="44" t="s">
        <v>389</v>
      </c>
      <c r="O62" s="44"/>
      <c r="P62" s="44"/>
      <c r="Q62" s="44"/>
      <c r="R62" s="44"/>
      <c r="S62" s="44"/>
      <c r="T62" s="44"/>
      <c r="U62" s="44"/>
      <c r="V62" s="44"/>
      <c r="W62" s="44"/>
      <c r="X62" s="44"/>
      <c r="Y62" s="44"/>
      <c r="Z62" s="44"/>
      <c r="AA62" s="44"/>
      <c r="AB62" s="44"/>
      <c r="AC62" s="44"/>
      <c r="AD62" s="44"/>
    </row>
    <row r="63" spans="1:47" s="17" customFormat="1">
      <c r="A63" s="44" t="s">
        <v>468</v>
      </c>
      <c r="B63" s="44"/>
      <c r="C63" s="44"/>
      <c r="D63" s="44"/>
      <c r="E63" s="44"/>
      <c r="F63" s="44"/>
      <c r="G63" s="44"/>
      <c r="H63" s="44"/>
      <c r="I63" s="44"/>
      <c r="J63" s="44"/>
      <c r="K63" s="44"/>
      <c r="L63" s="44"/>
      <c r="M63" s="44"/>
      <c r="N63" s="44" t="s">
        <v>390</v>
      </c>
      <c r="O63" s="44"/>
      <c r="P63" s="44"/>
      <c r="Q63" s="44"/>
      <c r="R63" s="44"/>
      <c r="S63" s="44"/>
      <c r="T63" s="44"/>
      <c r="U63" s="44"/>
      <c r="V63" s="44"/>
      <c r="W63" s="44"/>
      <c r="X63" s="44"/>
      <c r="Y63" s="44"/>
      <c r="Z63" s="44"/>
      <c r="AA63" s="44"/>
      <c r="AB63" s="44"/>
      <c r="AC63" s="44"/>
      <c r="AD63" s="44"/>
    </row>
    <row r="64" spans="1:47" s="17" customFormat="1">
      <c r="A64" s="44" t="s">
        <v>493</v>
      </c>
      <c r="B64" s="44"/>
      <c r="C64" s="44"/>
      <c r="D64" s="44"/>
      <c r="E64" s="44"/>
      <c r="F64" s="44"/>
      <c r="G64" s="44"/>
      <c r="H64" s="44"/>
      <c r="I64" s="44"/>
      <c r="J64" s="44"/>
      <c r="K64" s="44"/>
      <c r="L64" s="44"/>
      <c r="M64" s="44"/>
      <c r="N64" s="44" t="s">
        <v>391</v>
      </c>
      <c r="O64" s="44"/>
      <c r="P64" s="44"/>
      <c r="Q64" s="44"/>
      <c r="R64" s="44"/>
      <c r="S64" s="44"/>
      <c r="T64" s="44"/>
      <c r="U64" s="44"/>
      <c r="V64" s="44"/>
      <c r="W64" s="44"/>
      <c r="X64" s="44"/>
      <c r="Y64" s="44"/>
      <c r="Z64" s="44"/>
      <c r="AA64" s="44"/>
      <c r="AB64" s="44"/>
      <c r="AC64" s="44"/>
      <c r="AD64" s="44"/>
    </row>
    <row r="65" spans="1:37" s="17" customFormat="1">
      <c r="A65" s="44" t="s">
        <v>494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7" s="17" customFormat="1">
      <c r="A66" s="44" t="s">
        <v>495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7" s="17" customForma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7" s="17" customForma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7">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xr:uid="{00000000-0002-0000-0800-000000000000}">
      <formula1>$O$52:$O$55</formula1>
    </dataValidation>
    <dataValidation type="list" allowBlank="1" showInputMessage="1" showErrorMessage="1" sqref="AC5:AN8" xr:uid="{00000000-0002-0000-0800-000001000000}">
      <formula1>$A$52:$A$66</formula1>
    </dataValidation>
    <dataValidation type="textLength" operator="lessThanOrEqual" allowBlank="1" showInputMessage="1" showErrorMessage="1" sqref="A36:AN37" xr:uid="{00000000-0002-0000-0800-000002000000}">
      <formula1>100</formula1>
    </dataValidation>
    <dataValidation type="list" allowBlank="1" showInputMessage="1" showErrorMessage="1" sqref="AM18:AN18" xr:uid="{00000000-0002-0000-0800-000003000000}">
      <formula1>$H$52:$H$60</formula1>
    </dataValidation>
    <dataValidation type="list" allowBlank="1" showInputMessage="1" showErrorMessage="1" sqref="AM13:AN13" xr:uid="{00000000-0002-0000-0800-000004000000}">
      <formula1>$C$52:$C$55</formula1>
    </dataValidation>
    <dataValidation type="list" allowBlank="1" showInputMessage="1" showErrorMessage="1" sqref="AM10:AN12" xr:uid="{00000000-0002-0000-0800-000005000000}">
      <formula1>$B$52:$B$54</formula1>
    </dataValidation>
    <dataValidation type="list" allowBlank="1" showInputMessage="1" showErrorMessage="1" sqref="AM16:AN16" xr:uid="{00000000-0002-0000-0800-000006000000}">
      <formula1>$G$52:$G$60</formula1>
    </dataValidation>
    <dataValidation type="list" allowBlank="1" showInputMessage="1" showErrorMessage="1" sqref="AM14:AN14" xr:uid="{00000000-0002-0000-0800-000007000000}">
      <formula1>$D$52:$D$57</formula1>
    </dataValidation>
    <dataValidation imeMode="halfAlpha" allowBlank="1" showInputMessage="1" showErrorMessage="1" sqref="A8:AA8 A49 AC16 AC23:AL23 AF10:AL14 A39:AN40 A45:AN45 AC18 A32:AN33 AC21:AL21" xr:uid="{00000000-0002-0000-0800-000008000000}"/>
    <dataValidation imeMode="fullAlpha" allowBlank="1" showInputMessage="1" showErrorMessage="1" sqref="A47" xr:uid="{00000000-0002-0000-0800-000009000000}"/>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20162"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48</vt:i4>
      </vt:variant>
    </vt:vector>
  </HeadingPairs>
  <TitlesOfParts>
    <vt:vector size="71" baseType="lpstr">
      <vt:lpstr>企業情報(手入力)</vt:lpstr>
      <vt:lpstr>商品情報①(手入力)</vt:lpstr>
      <vt:lpstr>商品情報②(手入力)</vt:lpstr>
      <vt:lpstr>商品情報③(手入力)</vt:lpstr>
      <vt:lpstr>商品情報④(手入力)</vt:lpstr>
      <vt:lpstr>商品情報⑤(手入力)</vt:lpstr>
      <vt:lpstr>商品情報⑥(手入力)</vt:lpstr>
      <vt:lpstr>商品情報⑦(手入力)</vt:lpstr>
      <vt:lpstr>商品情報⑧(手入力)</vt:lpstr>
      <vt:lpstr>商品情報⑨(手入力)</vt:lpstr>
      <vt:lpstr>商品情報⑩(手入力)</vt:lpstr>
      <vt:lpstr>Company profile(自動入力)</vt:lpstr>
      <vt:lpstr>Product①(自動入力)</vt:lpstr>
      <vt:lpstr>Product②(自動入力)</vt:lpstr>
      <vt:lpstr>Product③(自動入力)</vt:lpstr>
      <vt:lpstr>Product④(自動入力)</vt:lpstr>
      <vt:lpstr>Product⑤(自動入力)</vt:lpstr>
      <vt:lpstr>Product⑥(自動入力)</vt:lpstr>
      <vt:lpstr>Product⑦(自動入力)</vt:lpstr>
      <vt:lpstr>Product⑧(自動入力)</vt:lpstr>
      <vt:lpstr>Product⑨(自動入力)</vt:lpstr>
      <vt:lpstr>Product⑩(自動入力)</vt:lpstr>
      <vt:lpstr>データ(保護有り 削除不可）</vt:lpstr>
      <vt:lpstr>'Company profile(自動入力)'!Print_Area</vt:lpstr>
      <vt:lpstr>'Product①(自動入力)'!Print_Area</vt:lpstr>
      <vt:lpstr>'Product②(自動入力)'!Print_Area</vt:lpstr>
      <vt:lpstr>'Product③(自動入力)'!Print_Area</vt:lpstr>
      <vt:lpstr>'Product④(自動入力)'!Print_Area</vt:lpstr>
      <vt:lpstr>'Product⑤(自動入力)'!Print_Area</vt:lpstr>
      <vt:lpstr>'Product⑥(自動入力)'!Print_Area</vt:lpstr>
      <vt:lpstr>'Product⑦(自動入力)'!Print_Area</vt:lpstr>
      <vt:lpstr>'Product⑧(自動入力)'!Print_Area</vt:lpstr>
      <vt:lpstr>'Product⑨(自動入力)'!Print_Area</vt:lpstr>
      <vt:lpstr>'Product⑩(自動入力)'!Print_Area</vt:lpstr>
      <vt:lpstr>'企業情報(手入力)'!Print_Area</vt:lpstr>
      <vt:lpstr>'商品情報①(手入力)'!Print_Area</vt:lpstr>
      <vt:lpstr>'商品情報②(手入力)'!Print_Area</vt:lpstr>
      <vt:lpstr>'商品情報③(手入力)'!Print_Area</vt:lpstr>
      <vt:lpstr>'商品情報④(手入力)'!Print_Area</vt:lpstr>
      <vt:lpstr>'商品情報⑤(手入力)'!Print_Area</vt:lpstr>
      <vt:lpstr>'商品情報⑥(手入力)'!Print_Area</vt:lpstr>
      <vt:lpstr>'商品情報⑦(手入力)'!Print_Area</vt:lpstr>
      <vt:lpstr>'商品情報⑧(手入力)'!Print_Area</vt:lpstr>
      <vt:lpstr>'商品情報⑨(手入力)'!Print_Area</vt:lpstr>
      <vt:lpstr>'商品情報⑩(手入力)'!Print_Area</vt:lpstr>
      <vt:lpstr>'Product①(自動入力)'!Print_Titles</vt:lpstr>
      <vt:lpstr>'Product②(自動入力)'!Print_Titles</vt:lpstr>
      <vt:lpstr>'Product③(自動入力)'!Print_Titles</vt:lpstr>
      <vt:lpstr>'Product④(自動入力)'!Print_Titles</vt:lpstr>
      <vt:lpstr>'Product⑤(自動入力)'!Print_Titles</vt:lpstr>
      <vt:lpstr>'Product⑥(自動入力)'!Print_Titles</vt:lpstr>
      <vt:lpstr>'Product⑦(自動入力)'!Print_Titles</vt:lpstr>
      <vt:lpstr>'Product⑧(自動入力)'!Print_Titles</vt:lpstr>
      <vt:lpstr>'Product⑨(自動入力)'!Print_Titles</vt:lpstr>
      <vt:lpstr>'Product⑩(自動入力)'!Print_Titles</vt:lpstr>
      <vt:lpstr>'企業情報(手入力)'!Print_Titles</vt:lpstr>
      <vt:lpstr>ケース</vt:lpstr>
      <vt:lpstr>ケース再追加</vt:lpstr>
      <vt:lpstr>ケース追加</vt:lpstr>
      <vt:lpstr>ラベル</vt:lpstr>
      <vt:lpstr>ロット</vt:lpstr>
      <vt:lpstr>ロット追加</vt:lpstr>
      <vt:lpstr>重量</vt:lpstr>
      <vt:lpstr>賞味期限_新</vt:lpstr>
      <vt:lpstr>賞味期限_前</vt:lpstr>
      <vt:lpstr>賞味期限_単位</vt:lpstr>
      <vt:lpstr>性別</vt:lpstr>
      <vt:lpstr>長さ</vt:lpstr>
      <vt:lpstr>内容量</vt:lpstr>
      <vt:lpstr>品種・品目</vt:lpstr>
      <vt:lpstr>輸出体制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2013-12-18T07:17:57Z</dcterms:created>
  <dcterms:modified xsi:type="dcterms:W3CDTF">2023-05-08T09:10:31Z</dcterms:modified>
</cp:coreProperties>
</file>